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40CA64BF-515E-4433-BEE8-852F3D731D37}" xr6:coauthVersionLast="36" xr6:coauthVersionMax="36" xr10:uidLastSave="{00000000-0000-0000-0000-000000000000}"/>
  <bookViews>
    <workbookView xWindow="0" yWindow="0" windowWidth="28800" windowHeight="12210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I2" i="1"/>
  <c r="I31" i="2" l="1"/>
  <c r="I30" i="2"/>
  <c r="I29" i="2"/>
  <c r="M23" i="1"/>
  <c r="K23" i="1"/>
  <c r="I23" i="1"/>
  <c r="G23" i="1"/>
  <c r="E23" i="1"/>
  <c r="M22" i="1"/>
  <c r="K22" i="1"/>
  <c r="I22" i="1"/>
  <c r="G22" i="1"/>
  <c r="E22" i="1"/>
  <c r="M21" i="1"/>
  <c r="K21" i="1"/>
  <c r="I21" i="1"/>
  <c r="G21" i="1"/>
  <c r="E21" i="1"/>
  <c r="M20" i="1"/>
  <c r="K20" i="1"/>
  <c r="I20" i="1"/>
  <c r="G20" i="1"/>
  <c r="E20" i="1"/>
  <c r="M19" i="1"/>
  <c r="K19" i="1"/>
  <c r="I19" i="1"/>
  <c r="G19" i="1"/>
  <c r="E19" i="1"/>
  <c r="M18" i="1"/>
  <c r="K18" i="1"/>
  <c r="I18" i="1"/>
  <c r="G18" i="1"/>
  <c r="E18" i="1"/>
  <c r="M17" i="1"/>
  <c r="K17" i="1"/>
  <c r="I17" i="1"/>
  <c r="G17" i="1"/>
  <c r="E17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M5" i="1"/>
  <c r="K5" i="1"/>
  <c r="I5" i="1"/>
  <c r="G5" i="1"/>
  <c r="E5" i="1"/>
  <c r="M4" i="1"/>
  <c r="K4" i="1"/>
  <c r="I4" i="1"/>
  <c r="G4" i="1"/>
  <c r="E4" i="1"/>
  <c r="M3" i="1"/>
  <c r="K3" i="1"/>
  <c r="I3" i="1"/>
  <c r="G3" i="1"/>
  <c r="E3" i="1"/>
  <c r="L2" i="1"/>
  <c r="G2" i="1"/>
  <c r="E2" i="1"/>
  <c r="C4" i="2" l="1"/>
  <c r="D4" i="2"/>
  <c r="E4" i="2"/>
  <c r="F4" i="2"/>
  <c r="G4" i="2"/>
  <c r="H4" i="2"/>
  <c r="I4" i="2"/>
  <c r="J4" i="2"/>
  <c r="K4" i="2"/>
  <c r="L4" i="2"/>
  <c r="M4" i="2"/>
  <c r="N4" i="2"/>
  <c r="O4" i="2"/>
  <c r="B4" i="2"/>
</calcChain>
</file>

<file path=xl/sharedStrings.xml><?xml version="1.0" encoding="utf-8"?>
<sst xmlns="http://schemas.openxmlformats.org/spreadsheetml/2006/main" count="118" uniqueCount="87">
  <si>
    <t>МСУ</t>
  </si>
  <si>
    <t>Количество подавших заявление, чел.</t>
  </si>
  <si>
    <t>Приморский край</t>
  </si>
  <si>
    <t>5 Владивосток ГО</t>
  </si>
  <si>
    <t>7 Находка ГО</t>
  </si>
  <si>
    <t>12 Фокино ГО</t>
  </si>
  <si>
    <t>20 Надеждинский МР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</si>
  <si>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</si>
  <si>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</si>
  <si>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</si>
  <si>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</si>
  <si>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</si>
  <si>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</si>
  <si>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</si>
  <si>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</si>
  <si>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</si>
  <si>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Дальнегорск ГО</t>
  </si>
  <si>
    <t>Владивосток ГО</t>
  </si>
  <si>
    <t>Лесозаводск ГО</t>
  </si>
  <si>
    <t>Находка ГО</t>
  </si>
  <si>
    <t>Анучинский МО</t>
  </si>
  <si>
    <t>Фокино ГО</t>
  </si>
  <si>
    <t>Код МСУ</t>
  </si>
  <si>
    <t>Михайловский МО</t>
  </si>
  <si>
    <t>Большой Камень ГО</t>
  </si>
  <si>
    <t>Надеждинский МР</t>
  </si>
  <si>
    <t>Черниговский МО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</si>
  <si>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</si>
  <si>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</si>
  <si>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</si>
  <si>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</si>
  <si>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</si>
  <si>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</si>
  <si>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</si>
  <si>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</si>
  <si>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</si>
  <si>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</si>
  <si>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</si>
  <si>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</si>
  <si>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</si>
  <si>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4 Дальнереченск ГО</t>
  </si>
  <si>
    <t>9 Спасск-Дальний ГО</t>
  </si>
  <si>
    <t>22 Пожарский МО</t>
  </si>
  <si>
    <t>32 Хасанский МО</t>
  </si>
  <si>
    <t>3 Дальнегорск ГО</t>
  </si>
  <si>
    <t>11 Анучинский МО</t>
  </si>
  <si>
    <t>не преодолели минимальный порог ни в  основной день, ни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</si>
  <si>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</si>
  <si>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</si>
  <si>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</si>
  <si>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</si>
  <si>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</si>
  <si>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</si>
  <si>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</si>
  <si>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</si>
  <si>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</si>
  <si>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</si>
  <si>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</si>
  <si>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</si>
  <si>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</si>
  <si>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</si>
  <si>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распределение тестовых баллов</t>
  </si>
  <si>
    <t>1 Артём ГО</t>
  </si>
  <si>
    <t>6 Лесозаводск ГО</t>
  </si>
  <si>
    <t>16 Кировский МР</t>
  </si>
  <si>
    <t>17 Михайловский МР</t>
  </si>
  <si>
    <t>19 Большой камень ГО</t>
  </si>
  <si>
    <t>28 Черниговский МО</t>
  </si>
  <si>
    <t>30 Тернейский МО</t>
  </si>
  <si>
    <t>31 Пограничный МО</t>
  </si>
  <si>
    <t>33 Ханкайский МО</t>
  </si>
  <si>
    <t>15 Дальнереченский МР</t>
  </si>
  <si>
    <t>Дальнереченский ГО</t>
  </si>
  <si>
    <t>ГО Спасск-Дальний</t>
  </si>
  <si>
    <t>Дальнереченский МР</t>
  </si>
  <si>
    <t>Пожарский МО</t>
  </si>
  <si>
    <t>Хасансккий МО</t>
  </si>
  <si>
    <t>Кировский МР</t>
  </si>
  <si>
    <t>Тернейский МО</t>
  </si>
  <si>
    <t>Пограничный МО</t>
  </si>
  <si>
    <t>Ханкайский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</si>
  <si>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</si>
  <si>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</si>
  <si>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</si>
  <si>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не преодолели минимальный порог в  основной день, но преодолели в  "президентские дни"</t>
  </si>
  <si>
    <t>Данные по участникам, имеющим фактический результат за пересдачу в  "президентские дни" (ВТГ). Рассматривается минимальный порог  - 36 баллов</t>
  </si>
  <si>
    <t xml:space="preserve">из них не преодолели минимальный порог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</si>
</sst>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9" fillId="0" borderId="0" xfId="0" applyFont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5" borderId="18" xfId="0" applyNumberFormat="1" applyFont="1" applyFill="1" applyBorder="1" applyAlignment="1">
      <alignment horizontal="center" vertical="center"/>
    </xf>
    <xf numFmtId="0" fontId="2" fillId="4" borderId="18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04.07'!$B$3:$B$23</c:f>
              <c:strCache>
                <c:ptCount val="21"/>
                <c:pt idx="0">
                  <c:v>Артём ГО</c:v>
                </c:pt>
                <c:pt idx="1">
                  <c:v>Дальнегорск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 ГО</c:v>
                </c:pt>
                <c:pt idx="5">
                  <c:v>Находка ГО</c:v>
                </c:pt>
                <c:pt idx="6">
                  <c:v>ГО Спасск-Дальний</c:v>
                </c:pt>
                <c:pt idx="7">
                  <c:v>Уссурийск ГО</c:v>
                </c:pt>
                <c:pt idx="8">
                  <c:v>Анучинский МО</c:v>
                </c:pt>
                <c:pt idx="9">
                  <c:v>Фокино ГО</c:v>
                </c:pt>
                <c:pt idx="10">
                  <c:v>Дальнереченский МР</c:v>
                </c:pt>
                <c:pt idx="11">
                  <c:v>Кировский МР</c:v>
                </c:pt>
                <c:pt idx="12">
                  <c:v>Михайловский МО</c:v>
                </c:pt>
                <c:pt idx="13">
                  <c:v>Большой Камень ГО</c:v>
                </c:pt>
                <c:pt idx="14">
                  <c:v>Надеждинский МР</c:v>
                </c:pt>
                <c:pt idx="15">
                  <c:v>Пожарский МО</c:v>
                </c:pt>
                <c:pt idx="16">
                  <c:v>Черниговский МО</c:v>
                </c:pt>
                <c:pt idx="17">
                  <c:v>Тернейский МО</c:v>
                </c:pt>
                <c:pt idx="18">
                  <c:v>Пограничный МО</c:v>
                </c:pt>
                <c:pt idx="19">
                  <c:v>Хасансккий МО</c:v>
                </c:pt>
                <c:pt idx="20">
                  <c:v>Ханкайский МО</c:v>
                </c:pt>
              </c:strCache>
            </c:strRef>
          </c:cat>
          <c:val>
            <c:numRef>
              <c:f>'Общие данные за 04.07'!$G$3:$G$23</c:f>
              <c:numCache>
                <c:formatCode>0</c:formatCode>
                <c:ptCount val="21"/>
                <c:pt idx="0">
                  <c:v>40</c:v>
                </c:pt>
                <c:pt idx="1">
                  <c:v>0</c:v>
                </c:pt>
                <c:pt idx="2">
                  <c:v>33.333333333333329</c:v>
                </c:pt>
                <c:pt idx="3">
                  <c:v>21.951219512195124</c:v>
                </c:pt>
                <c:pt idx="4">
                  <c:v>0</c:v>
                </c:pt>
                <c:pt idx="5">
                  <c:v>28.571428571428569</c:v>
                </c:pt>
                <c:pt idx="6">
                  <c:v>0</c:v>
                </c:pt>
                <c:pt idx="7">
                  <c:v>28.000000000000004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33.333333333333329</c:v>
                </c:pt>
                <c:pt idx="15">
                  <c:v>0</c:v>
                </c:pt>
                <c:pt idx="16">
                  <c:v>40</c:v>
                </c:pt>
                <c:pt idx="17">
                  <c:v>50</c:v>
                </c:pt>
                <c:pt idx="18">
                  <c:v>50</c:v>
                </c:pt>
                <c:pt idx="19">
                  <c:v>25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04.07'!$B$3:$B$23</c:f>
              <c:strCache>
                <c:ptCount val="21"/>
                <c:pt idx="0">
                  <c:v>Артём ГО</c:v>
                </c:pt>
                <c:pt idx="1">
                  <c:v>Дальнегорск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 ГО</c:v>
                </c:pt>
                <c:pt idx="5">
                  <c:v>Находка ГО</c:v>
                </c:pt>
                <c:pt idx="6">
                  <c:v>ГО Спасск-Дальний</c:v>
                </c:pt>
                <c:pt idx="7">
                  <c:v>Уссурийск ГО</c:v>
                </c:pt>
                <c:pt idx="8">
                  <c:v>Анучинский МО</c:v>
                </c:pt>
                <c:pt idx="9">
                  <c:v>Фокино ГО</c:v>
                </c:pt>
                <c:pt idx="10">
                  <c:v>Дальнереченский МР</c:v>
                </c:pt>
                <c:pt idx="11">
                  <c:v>Кировский МР</c:v>
                </c:pt>
                <c:pt idx="12">
                  <c:v>Михайловский МО</c:v>
                </c:pt>
                <c:pt idx="13">
                  <c:v>Большой Камень ГО</c:v>
                </c:pt>
                <c:pt idx="14">
                  <c:v>Надеждинский МР</c:v>
                </c:pt>
                <c:pt idx="15">
                  <c:v>Пожарский МО</c:v>
                </c:pt>
                <c:pt idx="16">
                  <c:v>Черниговский МО</c:v>
                </c:pt>
                <c:pt idx="17">
                  <c:v>Тернейский МО</c:v>
                </c:pt>
                <c:pt idx="18">
                  <c:v>Пограничный МО</c:v>
                </c:pt>
                <c:pt idx="19">
                  <c:v>Хасансккий МО</c:v>
                </c:pt>
                <c:pt idx="20">
                  <c:v>Ханкайский МО</c:v>
                </c:pt>
              </c:strCache>
            </c:strRef>
          </c:cat>
          <c:val>
            <c:numRef>
              <c:f>'Общие данные за 04.07'!$I$3:$I$23</c:f>
              <c:numCache>
                <c:formatCode>0</c:formatCode>
                <c:ptCount val="21"/>
                <c:pt idx="0">
                  <c:v>60</c:v>
                </c:pt>
                <c:pt idx="1">
                  <c:v>100</c:v>
                </c:pt>
                <c:pt idx="2" formatCode="0.0">
                  <c:v>66.666666666666657</c:v>
                </c:pt>
                <c:pt idx="3" formatCode="0.0">
                  <c:v>65.853658536585371</c:v>
                </c:pt>
                <c:pt idx="4">
                  <c:v>100</c:v>
                </c:pt>
                <c:pt idx="5" formatCode="0.0">
                  <c:v>71.428571428571431</c:v>
                </c:pt>
                <c:pt idx="6">
                  <c:v>0</c:v>
                </c:pt>
                <c:pt idx="7">
                  <c:v>68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50</c:v>
                </c:pt>
                <c:pt idx="13">
                  <c:v>100</c:v>
                </c:pt>
                <c:pt idx="14" formatCode="0.0">
                  <c:v>66.666666666666657</c:v>
                </c:pt>
                <c:pt idx="15">
                  <c:v>100</c:v>
                </c:pt>
                <c:pt idx="16">
                  <c:v>60</c:v>
                </c:pt>
                <c:pt idx="17">
                  <c:v>0</c:v>
                </c:pt>
                <c:pt idx="18">
                  <c:v>50</c:v>
                </c:pt>
                <c:pt idx="19">
                  <c:v>75</c:v>
                </c:pt>
                <c:pt idx="2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04.07'!$B$3:$B$23</c:f>
              <c:strCache>
                <c:ptCount val="21"/>
                <c:pt idx="0">
                  <c:v>Артём ГО</c:v>
                </c:pt>
                <c:pt idx="1">
                  <c:v>Дальнегорск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 ГО</c:v>
                </c:pt>
                <c:pt idx="5">
                  <c:v>Находка ГО</c:v>
                </c:pt>
                <c:pt idx="6">
                  <c:v>ГО Спасск-Дальний</c:v>
                </c:pt>
                <c:pt idx="7">
                  <c:v>Уссурийск ГО</c:v>
                </c:pt>
                <c:pt idx="8">
                  <c:v>Анучинский МО</c:v>
                </c:pt>
                <c:pt idx="9">
                  <c:v>Фокино ГО</c:v>
                </c:pt>
                <c:pt idx="10">
                  <c:v>Дальнереченский МР</c:v>
                </c:pt>
                <c:pt idx="11">
                  <c:v>Кировский МР</c:v>
                </c:pt>
                <c:pt idx="12">
                  <c:v>Михайловский МО</c:v>
                </c:pt>
                <c:pt idx="13">
                  <c:v>Большой Камень ГО</c:v>
                </c:pt>
                <c:pt idx="14">
                  <c:v>Надеждинский МР</c:v>
                </c:pt>
                <c:pt idx="15">
                  <c:v>Пожарский МО</c:v>
                </c:pt>
                <c:pt idx="16">
                  <c:v>Черниговский МО</c:v>
                </c:pt>
                <c:pt idx="17">
                  <c:v>Тернейский МО</c:v>
                </c:pt>
                <c:pt idx="18">
                  <c:v>Пограничный МО</c:v>
                </c:pt>
                <c:pt idx="19">
                  <c:v>Хасансккий МО</c:v>
                </c:pt>
                <c:pt idx="20">
                  <c:v>Ханкайский МО</c:v>
                </c:pt>
              </c:strCache>
            </c:strRef>
          </c:cat>
          <c:val>
            <c:numRef>
              <c:f>'Общие данные за 04.07'!$K$3:$K$23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12.195121951219512</c:v>
                </c:pt>
                <c:pt idx="4">
                  <c:v>0</c:v>
                </c:pt>
                <c:pt idx="5">
                  <c:v>0</c:v>
                </c:pt>
                <c:pt idx="6" formatCode="0.0">
                  <c:v>100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ser>
          <c:idx val="3"/>
          <c:order val="3"/>
          <c:tx>
            <c:strRef>
              <c:f>'Общие данные за 04.07'!$M$1</c:f>
              <c:strCache>
                <c:ptCount val="1"/>
                <c:pt idx="0">
                  <c:v>Доля от 81 до 99, 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'Общие данные за 04.07'!$M$3:$M$23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C-4AF5-8BD9-11C17293BBD7}"/>
            </c:ext>
          </c:extLst>
        </c:ser>
        <c:ser>
          <c:idx val="4"/>
          <c:order val="4"/>
          <c:tx>
            <c:strRef>
              <c:f>'Общие данные за 04.07'!$O$1</c:f>
              <c:strCache>
                <c:ptCount val="1"/>
                <c:pt idx="0">
                  <c:v>Доля 100 баллов, 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'Общие данные за 04.07'!$O$3:$O$23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C-4AF5-8BD9-11C17293B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выполнения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'Распределение тестовых баллов'!$B$25:$AE$25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11</c:v>
                </c:pt>
                <c:pt idx="14">
                  <c:v>9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4</c:v>
                </c:pt>
                <c:pt idx="20">
                  <c:v>1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7-4BD5-B7AA-D1E167957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8644448"/>
        <c:axId val="811860912"/>
      </c:lineChart>
      <c:catAx>
        <c:axId val="818644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Тестовый</a:t>
                </a:r>
                <a:r>
                  <a:rPr lang="ru-RU" baseline="0"/>
                  <a:t> балл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1860912"/>
        <c:crosses val="autoZero"/>
        <c:auto val="1"/>
        <c:lblAlgn val="ctr"/>
        <c:lblOffset val="100"/>
        <c:noMultiLvlLbl val="0"/>
      </c:catAx>
      <c:valAx>
        <c:axId val="81186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участников, набравших тестовый балл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864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3 Дальнегорск ГО</c:v>
                </c:pt>
                <c:pt idx="2">
                  <c:v>4 Дальнереченск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9 Спасск-Дальний ГО</c:v>
                </c:pt>
                <c:pt idx="7">
                  <c:v>10 Уссурийск ГО</c:v>
                </c:pt>
                <c:pt idx="8">
                  <c:v>11 Анучинский МО</c:v>
                </c:pt>
                <c:pt idx="9">
                  <c:v>12 Фокино ГО</c:v>
                </c:pt>
                <c:pt idx="10">
                  <c:v>15 Дальнереченский МР</c:v>
                </c:pt>
                <c:pt idx="11">
                  <c:v>16 Кировский МР</c:v>
                </c:pt>
                <c:pt idx="12">
                  <c:v>17 Михайловский МР</c:v>
                </c:pt>
                <c:pt idx="13">
                  <c:v>19 Большой камень ГО</c:v>
                </c:pt>
                <c:pt idx="14">
                  <c:v>20 Надеждинский МР</c:v>
                </c:pt>
                <c:pt idx="15">
                  <c:v>22 Пожарский МО</c:v>
                </c:pt>
                <c:pt idx="16">
                  <c:v>28 Черниговский МО</c:v>
                </c:pt>
                <c:pt idx="17">
                  <c:v>30 Тернейский МО</c:v>
                </c:pt>
                <c:pt idx="18">
                  <c:v>31 Пограничный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анализ'!$D$5:$D$25</c:f>
              <c:numCache>
                <c:formatCode>General</c:formatCode>
                <c:ptCount val="21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3 Дальнегорск ГО</c:v>
                </c:pt>
                <c:pt idx="2">
                  <c:v>4 Дальнереченск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9 Спасск-Дальний ГО</c:v>
                </c:pt>
                <c:pt idx="7">
                  <c:v>10 Уссурийск ГО</c:v>
                </c:pt>
                <c:pt idx="8">
                  <c:v>11 Анучинский МО</c:v>
                </c:pt>
                <c:pt idx="9">
                  <c:v>12 Фокино ГО</c:v>
                </c:pt>
                <c:pt idx="10">
                  <c:v>15 Дальнереченский МР</c:v>
                </c:pt>
                <c:pt idx="11">
                  <c:v>16 Кировский МР</c:v>
                </c:pt>
                <c:pt idx="12">
                  <c:v>17 Михайловский МР</c:v>
                </c:pt>
                <c:pt idx="13">
                  <c:v>19 Большой камень ГО</c:v>
                </c:pt>
                <c:pt idx="14">
                  <c:v>20 Надеждинский МР</c:v>
                </c:pt>
                <c:pt idx="15">
                  <c:v>22 Пожарский МО</c:v>
                </c:pt>
                <c:pt idx="16">
                  <c:v>28 Черниговский МО</c:v>
                </c:pt>
                <c:pt idx="17">
                  <c:v>30 Тернейский МО</c:v>
                </c:pt>
                <c:pt idx="18">
                  <c:v>31 Пограничный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анализ'!$H$5:$H$25</c:f>
              <c:numCache>
                <c:formatCode>General</c:formatCode>
                <c:ptCount val="21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26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3 Дальнегорск ГО</c:v>
                </c:pt>
                <c:pt idx="2">
                  <c:v>4 Дальнереченск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9 Спасск-Дальний ГО</c:v>
                </c:pt>
                <c:pt idx="7">
                  <c:v>10 Уссурийск ГО</c:v>
                </c:pt>
                <c:pt idx="8">
                  <c:v>11 Анучинский МО</c:v>
                </c:pt>
                <c:pt idx="9">
                  <c:v>12 Фокино ГО</c:v>
                </c:pt>
                <c:pt idx="10">
                  <c:v>15 Дальнереченский МР</c:v>
                </c:pt>
                <c:pt idx="11">
                  <c:v>16 Кировский МР</c:v>
                </c:pt>
                <c:pt idx="12">
                  <c:v>17 Михайловский МР</c:v>
                </c:pt>
                <c:pt idx="13">
                  <c:v>19 Большой камень ГО</c:v>
                </c:pt>
                <c:pt idx="14">
                  <c:v>20 Надеждинский МР</c:v>
                </c:pt>
                <c:pt idx="15">
                  <c:v>22 Пожарский МО</c:v>
                </c:pt>
                <c:pt idx="16">
                  <c:v>28 Черниговский МО</c:v>
                </c:pt>
                <c:pt idx="17">
                  <c:v>30 Тернейский МО</c:v>
                </c:pt>
                <c:pt idx="18">
                  <c:v>31 Пограничный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анализ'!$J$5:$J$25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3 Дальнегорск ГО</c:v>
                </c:pt>
                <c:pt idx="2">
                  <c:v>4 Дальнереченск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9 Спасск-Дальний ГО</c:v>
                </c:pt>
                <c:pt idx="7">
                  <c:v>10 Уссурийск ГО</c:v>
                </c:pt>
                <c:pt idx="8">
                  <c:v>11 Анучинский МО</c:v>
                </c:pt>
                <c:pt idx="9">
                  <c:v>12 Фокино ГО</c:v>
                </c:pt>
                <c:pt idx="10">
                  <c:v>15 Дальнереченский МР</c:v>
                </c:pt>
                <c:pt idx="11">
                  <c:v>16 Кировский МР</c:v>
                </c:pt>
                <c:pt idx="12">
                  <c:v>17 Михайловский МР</c:v>
                </c:pt>
                <c:pt idx="13">
                  <c:v>19 Большой камень ГО</c:v>
                </c:pt>
                <c:pt idx="14">
                  <c:v>20 Надеждинский МР</c:v>
                </c:pt>
                <c:pt idx="15">
                  <c:v>22 Пожарский МО</c:v>
                </c:pt>
                <c:pt idx="16">
                  <c:v>28 Черниговский МО</c:v>
                </c:pt>
                <c:pt idx="17">
                  <c:v>30 Тернейский МО</c:v>
                </c:pt>
                <c:pt idx="18">
                  <c:v>31 Пограничный МО</c:v>
                </c:pt>
                <c:pt idx="19">
                  <c:v>32 Хасанский МО</c:v>
                </c:pt>
              </c:strCache>
            </c:strRef>
          </c:cat>
          <c:val>
            <c:numRef>
              <c:f>'Сравнительный анализ'!$L$5:$L$25</c:f>
              <c:numCache>
                <c:formatCode>General</c:formatCode>
                <c:ptCount val="2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362443</xdr:colOff>
      <xdr:row>1</xdr:row>
      <xdr:rowOff>78178</xdr:rowOff>
    </xdr:from>
    <xdr:to>
      <xdr:col>39</xdr:col>
      <xdr:colOff>116279</xdr:colOff>
      <xdr:row>21</xdr:row>
      <xdr:rowOff>214004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</xdr:colOff>
      <xdr:row>26</xdr:row>
      <xdr:rowOff>84364</xdr:rowOff>
    </xdr:from>
    <xdr:to>
      <xdr:col>30</xdr:col>
      <xdr:colOff>547687</xdr:colOff>
      <xdr:row>41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51731A7-77B2-4D99-9FB8-7AACDF2DC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352184</xdr:colOff>
      <xdr:row>2</xdr:row>
      <xdr:rowOff>2419989</xdr:rowOff>
    </xdr:from>
    <xdr:to>
      <xdr:col>36</xdr:col>
      <xdr:colOff>367393</xdr:colOff>
      <xdr:row>38</xdr:row>
      <xdr:rowOff>189698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23"/>
  <sheetViews>
    <sheetView tabSelected="1" zoomScale="85" zoomScaleNormal="85" workbookViewId="0">
      <selection activeCell="P23" sqref="A1:P23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0" customHeight="1" x14ac:dyDescent="0.25">
      <c r="A1" s="6" t="s">
        <v>22</v>
      </c>
      <c r="B1" s="28" t="s">
        <v>0</v>
      </c>
      <c r="C1" s="28" t="s">
        <v>1</v>
      </c>
      <c r="D1" s="28" t="s">
        <v>32</v>
      </c>
      <c r="E1" s="28" t="s">
        <v>33</v>
      </c>
      <c r="F1" s="29" t="s">
        <v>14</v>
      </c>
      <c r="G1" s="29" t="s">
        <v>29</v>
      </c>
      <c r="H1" s="29" t="s">
        <v>27</v>
      </c>
      <c r="I1" s="29" t="s">
        <v>28</v>
      </c>
      <c r="J1" s="29" t="s">
        <v>13</v>
      </c>
      <c r="K1" s="29" t="s">
        <v>7</v>
      </c>
      <c r="L1" s="29" t="s">
        <v>12</v>
      </c>
      <c r="M1" s="29" t="s">
        <v>8</v>
      </c>
      <c r="N1" s="29" t="s">
        <v>9</v>
      </c>
      <c r="O1" s="29" t="s">
        <v>10</v>
      </c>
      <c r="P1" s="29" t="s">
        <v>11</v>
      </c>
      <c r="R1" s="69" t="s">
        <v>30</v>
      </c>
    </row>
    <row r="2" spans="1:18" ht="27" customHeight="1" x14ac:dyDescent="0.25">
      <c r="A2" s="30"/>
      <c r="B2" s="31" t="s">
        <v>2</v>
      </c>
      <c r="C2" s="32">
        <v>122</v>
      </c>
      <c r="D2" s="32">
        <v>118</v>
      </c>
      <c r="E2" s="76">
        <f>D2/C2*100</f>
        <v>96.721311475409834</v>
      </c>
      <c r="F2" s="77">
        <v>29</v>
      </c>
      <c r="G2" s="78">
        <f>F2/D2*100</f>
        <v>24.576271186440678</v>
      </c>
      <c r="H2" s="77">
        <v>80</v>
      </c>
      <c r="I2" s="78">
        <f>H2/D2*100</f>
        <v>67.796610169491515</v>
      </c>
      <c r="J2" s="77">
        <v>8</v>
      </c>
      <c r="K2" s="78">
        <f>J2/D2*100</f>
        <v>6.7796610169491522</v>
      </c>
      <c r="L2" s="77">
        <f>SUM(L3:L23)</f>
        <v>1</v>
      </c>
      <c r="M2" s="77">
        <v>0</v>
      </c>
      <c r="N2" s="77">
        <v>0</v>
      </c>
      <c r="O2" s="77">
        <v>0</v>
      </c>
      <c r="P2" s="77">
        <v>43</v>
      </c>
      <c r="Q2" s="3"/>
    </row>
    <row r="3" spans="1:18" ht="27" customHeight="1" x14ac:dyDescent="0.3">
      <c r="A3" s="28">
        <v>1</v>
      </c>
      <c r="B3" s="79" t="s">
        <v>15</v>
      </c>
      <c r="C3" s="28">
        <v>11</v>
      </c>
      <c r="D3" s="28">
        <v>10</v>
      </c>
      <c r="E3" s="80">
        <f>D3/C3*100</f>
        <v>90.909090909090907</v>
      </c>
      <c r="F3" s="6">
        <v>4</v>
      </c>
      <c r="G3" s="81">
        <f>F3/D3*100</f>
        <v>40</v>
      </c>
      <c r="H3" s="6">
        <v>6</v>
      </c>
      <c r="I3" s="81">
        <f>H3/D3*100</f>
        <v>60</v>
      </c>
      <c r="J3" s="6">
        <v>0</v>
      </c>
      <c r="K3" s="81">
        <f>J3/D3*100</f>
        <v>0</v>
      </c>
      <c r="L3" s="6">
        <v>0</v>
      </c>
      <c r="M3" s="6">
        <f>L3/D3*100</f>
        <v>0</v>
      </c>
      <c r="N3" s="6">
        <v>0</v>
      </c>
      <c r="O3" s="6">
        <v>0</v>
      </c>
      <c r="P3" s="81">
        <v>41</v>
      </c>
      <c r="Q3" s="3"/>
    </row>
    <row r="4" spans="1:18" ht="27" customHeight="1" x14ac:dyDescent="0.3">
      <c r="A4" s="28">
        <v>2</v>
      </c>
      <c r="B4" s="79" t="s">
        <v>16</v>
      </c>
      <c r="C4" s="28">
        <v>1</v>
      </c>
      <c r="D4" s="28">
        <v>1</v>
      </c>
      <c r="E4" s="80">
        <f t="shared" ref="E4:E23" si="0">D4/C4*100</f>
        <v>100</v>
      </c>
      <c r="F4" s="6">
        <v>0</v>
      </c>
      <c r="G4" s="81">
        <f>F4/D4*100</f>
        <v>0</v>
      </c>
      <c r="H4" s="6">
        <v>1</v>
      </c>
      <c r="I4" s="81">
        <f t="shared" ref="I4:I23" si="1">H4/D4*100</f>
        <v>100</v>
      </c>
      <c r="J4" s="6">
        <v>0</v>
      </c>
      <c r="K4" s="81">
        <f t="shared" ref="K4:K23" si="2">J4/D4*100</f>
        <v>0</v>
      </c>
      <c r="L4" s="6">
        <v>0</v>
      </c>
      <c r="M4" s="6">
        <f t="shared" ref="M4:M23" si="3">L4/D4*100</f>
        <v>0</v>
      </c>
      <c r="N4" s="6">
        <v>0</v>
      </c>
      <c r="O4" s="6">
        <v>0</v>
      </c>
      <c r="P4" s="82">
        <v>48</v>
      </c>
      <c r="Q4" s="3"/>
    </row>
    <row r="5" spans="1:18" ht="27" customHeight="1" x14ac:dyDescent="0.3">
      <c r="A5" s="28">
        <v>3</v>
      </c>
      <c r="B5" s="79" t="s">
        <v>72</v>
      </c>
      <c r="C5" s="28">
        <v>3</v>
      </c>
      <c r="D5" s="28">
        <v>3</v>
      </c>
      <c r="E5" s="80">
        <f t="shared" si="0"/>
        <v>100</v>
      </c>
      <c r="F5" s="6">
        <v>1</v>
      </c>
      <c r="G5" s="81">
        <f t="shared" ref="G5:G23" si="4">F5/D5*100</f>
        <v>33.333333333333329</v>
      </c>
      <c r="H5" s="6">
        <v>2</v>
      </c>
      <c r="I5" s="83">
        <f t="shared" si="1"/>
        <v>66.666666666666657</v>
      </c>
      <c r="J5" s="6">
        <v>0</v>
      </c>
      <c r="K5" s="81">
        <f t="shared" si="2"/>
        <v>0</v>
      </c>
      <c r="L5" s="6">
        <v>0</v>
      </c>
      <c r="M5" s="6">
        <f t="shared" si="3"/>
        <v>0</v>
      </c>
      <c r="N5" s="6">
        <v>0</v>
      </c>
      <c r="O5" s="6">
        <v>0</v>
      </c>
      <c r="P5" s="82">
        <v>35</v>
      </c>
      <c r="Q5" s="3"/>
    </row>
    <row r="6" spans="1:18" ht="27" customHeight="1" x14ac:dyDescent="0.3">
      <c r="A6" s="28">
        <v>4</v>
      </c>
      <c r="B6" s="79" t="s">
        <v>17</v>
      </c>
      <c r="C6" s="28">
        <v>44</v>
      </c>
      <c r="D6" s="28">
        <v>41</v>
      </c>
      <c r="E6" s="80">
        <f t="shared" si="0"/>
        <v>93.181818181818173</v>
      </c>
      <c r="F6" s="6">
        <v>9</v>
      </c>
      <c r="G6" s="81">
        <f t="shared" si="4"/>
        <v>21.951219512195124</v>
      </c>
      <c r="H6" s="6">
        <v>27</v>
      </c>
      <c r="I6" s="83">
        <f>H6/D6*100</f>
        <v>65.853658536585371</v>
      </c>
      <c r="J6" s="6">
        <v>5</v>
      </c>
      <c r="K6" s="83">
        <f>J6/D6*100</f>
        <v>12.195121951219512</v>
      </c>
      <c r="L6" s="6">
        <v>0</v>
      </c>
      <c r="M6" s="6">
        <f t="shared" si="3"/>
        <v>0</v>
      </c>
      <c r="N6" s="6">
        <v>0</v>
      </c>
      <c r="O6" s="6">
        <v>0</v>
      </c>
      <c r="P6" s="81">
        <v>43</v>
      </c>
      <c r="Q6" s="3"/>
    </row>
    <row r="7" spans="1:18" ht="27" customHeight="1" x14ac:dyDescent="0.3">
      <c r="A7" s="28">
        <v>5</v>
      </c>
      <c r="B7" s="79" t="s">
        <v>18</v>
      </c>
      <c r="C7" s="28">
        <v>2</v>
      </c>
      <c r="D7" s="28">
        <v>2</v>
      </c>
      <c r="E7" s="80">
        <f t="shared" si="0"/>
        <v>100</v>
      </c>
      <c r="F7" s="6">
        <v>0</v>
      </c>
      <c r="G7" s="81">
        <f t="shared" si="4"/>
        <v>0</v>
      </c>
      <c r="H7" s="6">
        <v>2</v>
      </c>
      <c r="I7" s="81">
        <f t="shared" si="1"/>
        <v>100</v>
      </c>
      <c r="J7" s="6">
        <v>0</v>
      </c>
      <c r="K7" s="81">
        <f t="shared" si="2"/>
        <v>0</v>
      </c>
      <c r="L7" s="6">
        <v>0</v>
      </c>
      <c r="M7" s="6">
        <f t="shared" si="3"/>
        <v>0</v>
      </c>
      <c r="N7" s="6">
        <v>0</v>
      </c>
      <c r="O7" s="6">
        <v>0</v>
      </c>
      <c r="P7" s="81">
        <v>47</v>
      </c>
      <c r="Q7" s="3"/>
    </row>
    <row r="8" spans="1:18" ht="27" customHeight="1" x14ac:dyDescent="0.3">
      <c r="A8" s="28">
        <v>7</v>
      </c>
      <c r="B8" s="79" t="s">
        <v>19</v>
      </c>
      <c r="C8" s="28">
        <v>7</v>
      </c>
      <c r="D8" s="28">
        <v>7</v>
      </c>
      <c r="E8" s="80">
        <f t="shared" si="0"/>
        <v>100</v>
      </c>
      <c r="F8" s="6">
        <v>2</v>
      </c>
      <c r="G8" s="81">
        <f t="shared" si="4"/>
        <v>28.571428571428569</v>
      </c>
      <c r="H8" s="6">
        <v>5</v>
      </c>
      <c r="I8" s="83">
        <f t="shared" si="1"/>
        <v>71.428571428571431</v>
      </c>
      <c r="J8" s="6">
        <v>0</v>
      </c>
      <c r="K8" s="81">
        <f t="shared" si="2"/>
        <v>0</v>
      </c>
      <c r="L8" s="6">
        <v>0</v>
      </c>
      <c r="M8" s="6">
        <f t="shared" si="3"/>
        <v>0</v>
      </c>
      <c r="N8" s="6">
        <v>0</v>
      </c>
      <c r="O8" s="6">
        <v>0</v>
      </c>
      <c r="P8" s="81">
        <v>43</v>
      </c>
      <c r="Q8" s="3"/>
    </row>
    <row r="9" spans="1:18" ht="27" customHeight="1" x14ac:dyDescent="0.3">
      <c r="A9" s="28">
        <v>8</v>
      </c>
      <c r="B9" s="79" t="s">
        <v>73</v>
      </c>
      <c r="C9" s="28">
        <v>1</v>
      </c>
      <c r="D9" s="28">
        <v>1</v>
      </c>
      <c r="E9" s="80">
        <f t="shared" si="0"/>
        <v>100</v>
      </c>
      <c r="F9" s="6">
        <v>0</v>
      </c>
      <c r="G9" s="81">
        <f t="shared" si="4"/>
        <v>0</v>
      </c>
      <c r="H9" s="6">
        <v>0</v>
      </c>
      <c r="I9" s="81">
        <f t="shared" si="1"/>
        <v>0</v>
      </c>
      <c r="J9" s="6">
        <v>1</v>
      </c>
      <c r="K9" s="83">
        <f t="shared" si="2"/>
        <v>100</v>
      </c>
      <c r="L9" s="6">
        <v>0</v>
      </c>
      <c r="M9" s="6">
        <f t="shared" si="3"/>
        <v>0</v>
      </c>
      <c r="N9" s="6">
        <v>0</v>
      </c>
      <c r="O9" s="6">
        <v>0</v>
      </c>
      <c r="P9" s="81">
        <v>70</v>
      </c>
      <c r="Q9" s="3"/>
    </row>
    <row r="10" spans="1:18" ht="27" customHeight="1" x14ac:dyDescent="0.3">
      <c r="A10" s="28">
        <v>9</v>
      </c>
      <c r="B10" s="79" t="s">
        <v>38</v>
      </c>
      <c r="C10" s="28">
        <v>25</v>
      </c>
      <c r="D10" s="28">
        <v>25</v>
      </c>
      <c r="E10" s="80">
        <f t="shared" si="0"/>
        <v>100</v>
      </c>
      <c r="F10" s="6">
        <v>7</v>
      </c>
      <c r="G10" s="81">
        <f t="shared" si="4"/>
        <v>28.000000000000004</v>
      </c>
      <c r="H10" s="6">
        <v>17</v>
      </c>
      <c r="I10" s="81">
        <f t="shared" si="1"/>
        <v>68</v>
      </c>
      <c r="J10" s="6">
        <v>1</v>
      </c>
      <c r="K10" s="81">
        <f t="shared" si="2"/>
        <v>4</v>
      </c>
      <c r="L10" s="6">
        <v>0</v>
      </c>
      <c r="M10" s="6">
        <f t="shared" si="3"/>
        <v>0</v>
      </c>
      <c r="N10" s="6">
        <v>0</v>
      </c>
      <c r="O10" s="6">
        <v>0</v>
      </c>
      <c r="P10" s="81">
        <v>43</v>
      </c>
      <c r="Q10" s="3"/>
    </row>
    <row r="11" spans="1:18" ht="27" customHeight="1" x14ac:dyDescent="0.3">
      <c r="A11" s="28">
        <v>10</v>
      </c>
      <c r="B11" s="79" t="s">
        <v>20</v>
      </c>
      <c r="C11" s="28">
        <v>1</v>
      </c>
      <c r="D11" s="28">
        <v>1</v>
      </c>
      <c r="E11" s="80">
        <f t="shared" si="0"/>
        <v>100</v>
      </c>
      <c r="F11" s="6">
        <v>0</v>
      </c>
      <c r="G11" s="81">
        <f t="shared" si="4"/>
        <v>0</v>
      </c>
      <c r="H11" s="6">
        <v>1</v>
      </c>
      <c r="I11" s="81">
        <f t="shared" si="1"/>
        <v>100</v>
      </c>
      <c r="J11" s="6">
        <v>0</v>
      </c>
      <c r="K11" s="81">
        <f t="shared" si="2"/>
        <v>0</v>
      </c>
      <c r="L11" s="6">
        <v>0</v>
      </c>
      <c r="M11" s="6">
        <f t="shared" si="3"/>
        <v>0</v>
      </c>
      <c r="N11" s="6">
        <v>0</v>
      </c>
      <c r="O11" s="6">
        <v>0</v>
      </c>
      <c r="P11" s="81">
        <v>41</v>
      </c>
      <c r="Q11" s="3"/>
    </row>
    <row r="12" spans="1:18" ht="27" customHeight="1" x14ac:dyDescent="0.3">
      <c r="A12" s="28">
        <v>11</v>
      </c>
      <c r="B12" s="79" t="s">
        <v>21</v>
      </c>
      <c r="C12" s="28">
        <v>3</v>
      </c>
      <c r="D12" s="28">
        <v>3</v>
      </c>
      <c r="E12" s="80">
        <f t="shared" si="0"/>
        <v>100</v>
      </c>
      <c r="F12" s="6">
        <v>0</v>
      </c>
      <c r="G12" s="81">
        <f t="shared" si="4"/>
        <v>0</v>
      </c>
      <c r="H12" s="6">
        <v>3</v>
      </c>
      <c r="I12" s="81">
        <f t="shared" si="1"/>
        <v>100</v>
      </c>
      <c r="J12" s="6">
        <v>0</v>
      </c>
      <c r="K12" s="81">
        <f t="shared" si="2"/>
        <v>0</v>
      </c>
      <c r="L12" s="6">
        <v>0</v>
      </c>
      <c r="M12" s="6">
        <f t="shared" si="3"/>
        <v>0</v>
      </c>
      <c r="N12" s="6">
        <v>0</v>
      </c>
      <c r="O12" s="6">
        <v>0</v>
      </c>
      <c r="P12" s="81">
        <v>49</v>
      </c>
      <c r="Q12" s="3"/>
    </row>
    <row r="13" spans="1:18" ht="27" customHeight="1" x14ac:dyDescent="0.3">
      <c r="A13" s="28">
        <v>12</v>
      </c>
      <c r="B13" s="79" t="s">
        <v>74</v>
      </c>
      <c r="C13" s="28">
        <v>2</v>
      </c>
      <c r="D13" s="28">
        <v>2</v>
      </c>
      <c r="E13" s="80">
        <f t="shared" si="0"/>
        <v>100</v>
      </c>
      <c r="F13" s="6">
        <v>0</v>
      </c>
      <c r="G13" s="81">
        <f t="shared" si="4"/>
        <v>0</v>
      </c>
      <c r="H13" s="6">
        <v>2</v>
      </c>
      <c r="I13" s="81">
        <f t="shared" si="1"/>
        <v>100</v>
      </c>
      <c r="J13" s="6">
        <v>0</v>
      </c>
      <c r="K13" s="81">
        <f t="shared" si="2"/>
        <v>0</v>
      </c>
      <c r="L13" s="6">
        <v>0</v>
      </c>
      <c r="M13" s="6">
        <f t="shared" si="3"/>
        <v>0</v>
      </c>
      <c r="N13" s="6">
        <v>0</v>
      </c>
      <c r="O13" s="6">
        <v>0</v>
      </c>
      <c r="P13" s="81">
        <v>41</v>
      </c>
      <c r="Q13" s="3"/>
    </row>
    <row r="14" spans="1:18" ht="27" customHeight="1" x14ac:dyDescent="0.3">
      <c r="A14" s="28">
        <v>13</v>
      </c>
      <c r="B14" s="79" t="s">
        <v>77</v>
      </c>
      <c r="C14" s="28">
        <v>1</v>
      </c>
      <c r="D14" s="28">
        <v>1</v>
      </c>
      <c r="E14" s="80">
        <f t="shared" si="0"/>
        <v>100</v>
      </c>
      <c r="F14" s="6">
        <v>0</v>
      </c>
      <c r="G14" s="81">
        <f t="shared" si="4"/>
        <v>0</v>
      </c>
      <c r="H14" s="6">
        <v>1</v>
      </c>
      <c r="I14" s="81">
        <f t="shared" si="1"/>
        <v>100</v>
      </c>
      <c r="J14" s="6">
        <v>0</v>
      </c>
      <c r="K14" s="81">
        <f t="shared" si="2"/>
        <v>0</v>
      </c>
      <c r="L14" s="6">
        <v>0</v>
      </c>
      <c r="M14" s="6">
        <f t="shared" si="3"/>
        <v>0</v>
      </c>
      <c r="N14" s="6">
        <v>0</v>
      </c>
      <c r="O14" s="6">
        <v>0</v>
      </c>
      <c r="P14" s="81">
        <v>51</v>
      </c>
      <c r="Q14" s="3"/>
    </row>
    <row r="15" spans="1:18" ht="27" customHeight="1" x14ac:dyDescent="0.3">
      <c r="A15" s="28">
        <v>14</v>
      </c>
      <c r="B15" s="79" t="s">
        <v>23</v>
      </c>
      <c r="C15" s="28">
        <v>2</v>
      </c>
      <c r="D15" s="28">
        <v>2</v>
      </c>
      <c r="E15" s="80">
        <f t="shared" si="0"/>
        <v>100</v>
      </c>
      <c r="F15" s="6">
        <v>0</v>
      </c>
      <c r="G15" s="81">
        <f t="shared" si="4"/>
        <v>0</v>
      </c>
      <c r="H15" s="6">
        <v>1</v>
      </c>
      <c r="I15" s="81">
        <f t="shared" si="1"/>
        <v>50</v>
      </c>
      <c r="J15" s="6">
        <v>0</v>
      </c>
      <c r="K15" s="81">
        <f t="shared" si="2"/>
        <v>0</v>
      </c>
      <c r="L15" s="6">
        <v>1</v>
      </c>
      <c r="M15" s="6">
        <f t="shared" si="3"/>
        <v>50</v>
      </c>
      <c r="N15" s="6">
        <v>0</v>
      </c>
      <c r="O15" s="6">
        <v>0</v>
      </c>
      <c r="P15" s="81">
        <v>42</v>
      </c>
      <c r="Q15" s="3"/>
    </row>
    <row r="16" spans="1:18" ht="27" customHeight="1" x14ac:dyDescent="0.3">
      <c r="A16" s="28">
        <v>15</v>
      </c>
      <c r="B16" s="79" t="s">
        <v>24</v>
      </c>
      <c r="C16" s="28">
        <v>1</v>
      </c>
      <c r="D16" s="28">
        <v>1</v>
      </c>
      <c r="E16" s="80">
        <f t="shared" si="0"/>
        <v>100</v>
      </c>
      <c r="F16" s="6">
        <v>0</v>
      </c>
      <c r="G16" s="81">
        <f t="shared" si="4"/>
        <v>0</v>
      </c>
      <c r="H16" s="6">
        <v>1</v>
      </c>
      <c r="I16" s="81">
        <f t="shared" si="1"/>
        <v>100</v>
      </c>
      <c r="J16" s="6">
        <v>0</v>
      </c>
      <c r="K16" s="81">
        <f t="shared" si="2"/>
        <v>0</v>
      </c>
      <c r="L16" s="6">
        <v>0</v>
      </c>
      <c r="M16" s="6">
        <f t="shared" si="3"/>
        <v>0</v>
      </c>
      <c r="N16" s="6">
        <v>0</v>
      </c>
      <c r="O16" s="6">
        <v>0</v>
      </c>
      <c r="P16" s="81">
        <v>56</v>
      </c>
      <c r="Q16" s="3"/>
    </row>
    <row r="17" spans="1:17" ht="27" customHeight="1" x14ac:dyDescent="0.3">
      <c r="A17" s="28">
        <v>20</v>
      </c>
      <c r="B17" s="79" t="s">
        <v>25</v>
      </c>
      <c r="C17" s="28">
        <v>3</v>
      </c>
      <c r="D17" s="28">
        <v>3</v>
      </c>
      <c r="E17" s="80">
        <f t="shared" si="0"/>
        <v>100</v>
      </c>
      <c r="F17" s="6">
        <v>1</v>
      </c>
      <c r="G17" s="81">
        <f t="shared" si="4"/>
        <v>33.333333333333329</v>
      </c>
      <c r="H17" s="6">
        <v>2</v>
      </c>
      <c r="I17" s="83">
        <f t="shared" si="1"/>
        <v>66.666666666666657</v>
      </c>
      <c r="J17" s="6">
        <v>0</v>
      </c>
      <c r="K17" s="81">
        <f t="shared" si="2"/>
        <v>0</v>
      </c>
      <c r="L17" s="6">
        <v>0</v>
      </c>
      <c r="M17" s="6">
        <f t="shared" si="3"/>
        <v>0</v>
      </c>
      <c r="N17" s="6">
        <v>0</v>
      </c>
      <c r="O17" s="6">
        <v>0</v>
      </c>
      <c r="P17" s="81">
        <v>43</v>
      </c>
      <c r="Q17" s="3"/>
    </row>
    <row r="18" spans="1:17" ht="27" customHeight="1" x14ac:dyDescent="0.3">
      <c r="A18" s="28">
        <v>21</v>
      </c>
      <c r="B18" s="79" t="s">
        <v>75</v>
      </c>
      <c r="C18" s="28">
        <v>1</v>
      </c>
      <c r="D18" s="28">
        <v>1</v>
      </c>
      <c r="E18" s="80">
        <f t="shared" si="0"/>
        <v>100</v>
      </c>
      <c r="F18" s="6">
        <v>0</v>
      </c>
      <c r="G18" s="81">
        <f t="shared" si="4"/>
        <v>0</v>
      </c>
      <c r="H18" s="6">
        <v>1</v>
      </c>
      <c r="I18" s="81">
        <f t="shared" si="1"/>
        <v>100</v>
      </c>
      <c r="J18" s="6">
        <v>0</v>
      </c>
      <c r="K18" s="81">
        <f t="shared" si="2"/>
        <v>0</v>
      </c>
      <c r="L18" s="6">
        <v>0</v>
      </c>
      <c r="M18" s="6">
        <f t="shared" si="3"/>
        <v>0</v>
      </c>
      <c r="N18" s="6">
        <v>0</v>
      </c>
      <c r="O18" s="6">
        <v>0</v>
      </c>
      <c r="P18" s="81">
        <v>38</v>
      </c>
      <c r="Q18" s="3"/>
    </row>
    <row r="19" spans="1:17" ht="27" customHeight="1" x14ac:dyDescent="0.3">
      <c r="A19" s="28">
        <v>22</v>
      </c>
      <c r="B19" s="79" t="s">
        <v>26</v>
      </c>
      <c r="C19" s="28">
        <v>5</v>
      </c>
      <c r="D19" s="28">
        <v>5</v>
      </c>
      <c r="E19" s="80">
        <f t="shared" si="0"/>
        <v>100</v>
      </c>
      <c r="F19" s="6">
        <v>2</v>
      </c>
      <c r="G19" s="81">
        <f t="shared" si="4"/>
        <v>40</v>
      </c>
      <c r="H19" s="6">
        <v>3</v>
      </c>
      <c r="I19" s="81">
        <f t="shared" si="1"/>
        <v>60</v>
      </c>
      <c r="J19" s="6">
        <v>0</v>
      </c>
      <c r="K19" s="81">
        <f t="shared" si="2"/>
        <v>0</v>
      </c>
      <c r="L19" s="6">
        <v>0</v>
      </c>
      <c r="M19" s="6">
        <f t="shared" si="3"/>
        <v>0</v>
      </c>
      <c r="N19" s="6">
        <v>0</v>
      </c>
      <c r="O19" s="6">
        <v>0</v>
      </c>
      <c r="P19" s="81">
        <v>45</v>
      </c>
      <c r="Q19" s="3"/>
    </row>
    <row r="20" spans="1:17" ht="27" customHeight="1" x14ac:dyDescent="0.3">
      <c r="A20" s="28">
        <v>24</v>
      </c>
      <c r="B20" s="79" t="s">
        <v>78</v>
      </c>
      <c r="C20" s="28">
        <v>2</v>
      </c>
      <c r="D20" s="28">
        <v>2</v>
      </c>
      <c r="E20" s="80">
        <f t="shared" si="0"/>
        <v>100</v>
      </c>
      <c r="F20" s="6">
        <v>1</v>
      </c>
      <c r="G20" s="81">
        <f t="shared" si="4"/>
        <v>50</v>
      </c>
      <c r="H20" s="6">
        <v>0</v>
      </c>
      <c r="I20" s="81">
        <f t="shared" si="1"/>
        <v>0</v>
      </c>
      <c r="J20" s="6">
        <v>1</v>
      </c>
      <c r="K20" s="81">
        <f t="shared" si="2"/>
        <v>50</v>
      </c>
      <c r="L20" s="6">
        <v>0</v>
      </c>
      <c r="M20" s="6">
        <f t="shared" si="3"/>
        <v>0</v>
      </c>
      <c r="N20" s="6">
        <v>0</v>
      </c>
      <c r="O20" s="6">
        <v>0</v>
      </c>
      <c r="P20" s="81">
        <v>44</v>
      </c>
      <c r="Q20" s="3"/>
    </row>
    <row r="21" spans="1:17" ht="27" customHeight="1" x14ac:dyDescent="0.3">
      <c r="A21" s="28">
        <v>29</v>
      </c>
      <c r="B21" s="79" t="s">
        <v>79</v>
      </c>
      <c r="C21" s="28">
        <v>2</v>
      </c>
      <c r="D21" s="28">
        <v>2</v>
      </c>
      <c r="E21" s="80">
        <f t="shared" si="0"/>
        <v>100</v>
      </c>
      <c r="F21" s="6">
        <v>1</v>
      </c>
      <c r="G21" s="81">
        <f t="shared" si="4"/>
        <v>50</v>
      </c>
      <c r="H21" s="6">
        <v>1</v>
      </c>
      <c r="I21" s="81">
        <f t="shared" si="1"/>
        <v>50</v>
      </c>
      <c r="J21" s="6">
        <v>0</v>
      </c>
      <c r="K21" s="81">
        <f t="shared" si="2"/>
        <v>0</v>
      </c>
      <c r="L21" s="6">
        <v>0</v>
      </c>
      <c r="M21" s="6">
        <f t="shared" si="3"/>
        <v>0</v>
      </c>
      <c r="N21" s="6">
        <v>0</v>
      </c>
      <c r="O21" s="6">
        <v>0</v>
      </c>
      <c r="P21" s="81">
        <v>35</v>
      </c>
      <c r="Q21" s="3"/>
    </row>
    <row r="22" spans="1:17" ht="27" customHeight="1" x14ac:dyDescent="0.3">
      <c r="A22" s="28">
        <v>32</v>
      </c>
      <c r="B22" s="79" t="s">
        <v>76</v>
      </c>
      <c r="C22" s="28">
        <v>4</v>
      </c>
      <c r="D22" s="28">
        <v>4</v>
      </c>
      <c r="E22" s="80">
        <f t="shared" si="0"/>
        <v>100</v>
      </c>
      <c r="F22" s="6">
        <v>1</v>
      </c>
      <c r="G22" s="81">
        <f t="shared" si="4"/>
        <v>25</v>
      </c>
      <c r="H22" s="6">
        <v>3</v>
      </c>
      <c r="I22" s="81">
        <f t="shared" si="1"/>
        <v>75</v>
      </c>
      <c r="J22" s="6">
        <v>0</v>
      </c>
      <c r="K22" s="81">
        <f t="shared" si="2"/>
        <v>0</v>
      </c>
      <c r="L22" s="6">
        <v>0</v>
      </c>
      <c r="M22" s="6">
        <f t="shared" si="3"/>
        <v>0</v>
      </c>
      <c r="N22" s="6">
        <v>0</v>
      </c>
      <c r="O22" s="6">
        <v>0</v>
      </c>
      <c r="P22" s="81">
        <v>41</v>
      </c>
      <c r="Q22" s="3"/>
    </row>
    <row r="23" spans="1:17" ht="27" customHeight="1" x14ac:dyDescent="0.3">
      <c r="A23" s="6">
        <v>34</v>
      </c>
      <c r="B23" s="79" t="s">
        <v>80</v>
      </c>
      <c r="C23" s="28">
        <v>1</v>
      </c>
      <c r="D23" s="28">
        <v>1</v>
      </c>
      <c r="E23" s="80">
        <f t="shared" si="0"/>
        <v>100</v>
      </c>
      <c r="F23" s="6">
        <v>0</v>
      </c>
      <c r="G23" s="81">
        <f t="shared" si="4"/>
        <v>0</v>
      </c>
      <c r="H23" s="6">
        <v>1</v>
      </c>
      <c r="I23" s="81">
        <f t="shared" si="1"/>
        <v>100</v>
      </c>
      <c r="J23" s="6">
        <v>0</v>
      </c>
      <c r="K23" s="81">
        <f t="shared" si="2"/>
        <v>0</v>
      </c>
      <c r="L23" s="6">
        <v>0</v>
      </c>
      <c r="M23" s="6">
        <f t="shared" si="3"/>
        <v>0</v>
      </c>
      <c r="N23" s="6">
        <v>0</v>
      </c>
      <c r="O23" s="6">
        <v>0</v>
      </c>
      <c r="P23" s="81">
        <v>43</v>
      </c>
      <c r="Q23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X28"/>
  <sheetViews>
    <sheetView zoomScale="70" zoomScaleNormal="70" workbookViewId="0">
      <selection activeCell="A29" sqref="A29"/>
    </sheetView>
  </sheetViews>
  <sheetFormatPr defaultColWidth="11.5703125" defaultRowHeight="15" x14ac:dyDescent="0.25"/>
  <cols>
    <col min="1" max="1" width="47.85546875" customWidth="1"/>
  </cols>
  <sheetData>
    <row r="1" spans="1:44" ht="18.75" x14ac:dyDescent="0.3">
      <c r="A1" s="33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33"/>
      <c r="W1" s="34" t="s">
        <v>30</v>
      </c>
    </row>
    <row r="2" spans="1:44" ht="19.5" thickBot="1" x14ac:dyDescent="0.35">
      <c r="A2" s="38"/>
      <c r="B2" s="71" t="s">
        <v>61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39"/>
    </row>
    <row r="3" spans="1:44" ht="21.75" customHeight="1" thickBot="1" x14ac:dyDescent="0.3">
      <c r="A3" s="52" t="s">
        <v>22</v>
      </c>
      <c r="B3" s="53">
        <v>12</v>
      </c>
      <c r="C3" s="53">
        <v>17</v>
      </c>
      <c r="D3" s="53">
        <v>19</v>
      </c>
      <c r="E3" s="53">
        <v>21</v>
      </c>
      <c r="F3" s="53">
        <v>24</v>
      </c>
      <c r="G3" s="53">
        <v>26</v>
      </c>
      <c r="H3" s="53">
        <v>28</v>
      </c>
      <c r="I3" s="53">
        <v>31</v>
      </c>
      <c r="J3" s="53">
        <v>33</v>
      </c>
      <c r="K3" s="53">
        <v>36</v>
      </c>
      <c r="L3" s="53">
        <v>38</v>
      </c>
      <c r="M3" s="53">
        <v>40</v>
      </c>
      <c r="N3" s="53">
        <v>41</v>
      </c>
      <c r="O3" s="53">
        <v>43</v>
      </c>
      <c r="P3" s="53">
        <v>45</v>
      </c>
      <c r="Q3" s="53">
        <v>46</v>
      </c>
      <c r="R3" s="53">
        <v>48</v>
      </c>
      <c r="S3" s="53">
        <v>50</v>
      </c>
      <c r="T3" s="53">
        <v>51</v>
      </c>
      <c r="U3" s="53">
        <v>53</v>
      </c>
      <c r="V3" s="53">
        <v>55</v>
      </c>
      <c r="W3" s="53">
        <v>56</v>
      </c>
      <c r="X3" s="53">
        <v>58</v>
      </c>
      <c r="Y3" s="53">
        <v>63</v>
      </c>
      <c r="Z3" s="53">
        <v>65</v>
      </c>
      <c r="AA3" s="53">
        <v>66</v>
      </c>
      <c r="AB3" s="53">
        <v>68</v>
      </c>
      <c r="AC3" s="53">
        <v>70</v>
      </c>
      <c r="AD3" s="53">
        <v>73</v>
      </c>
      <c r="AE3" s="53">
        <v>85</v>
      </c>
      <c r="AF3" s="53" t="s">
        <v>31</v>
      </c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</row>
    <row r="4" spans="1:44" ht="21.75" customHeight="1" thickBot="1" x14ac:dyDescent="0.3">
      <c r="A4" s="57" t="s">
        <v>62</v>
      </c>
      <c r="B4" s="55"/>
      <c r="C4" s="55"/>
      <c r="D4" s="55">
        <v>2</v>
      </c>
      <c r="E4" s="55"/>
      <c r="F4" s="55">
        <v>1</v>
      </c>
      <c r="G4" s="55"/>
      <c r="H4" s="55"/>
      <c r="I4" s="55">
        <v>1</v>
      </c>
      <c r="J4" s="55"/>
      <c r="K4" s="56">
        <v>1</v>
      </c>
      <c r="L4" s="56"/>
      <c r="M4" s="56">
        <v>1</v>
      </c>
      <c r="N4" s="56"/>
      <c r="O4" s="56">
        <v>2</v>
      </c>
      <c r="P4" s="56"/>
      <c r="Q4" s="56"/>
      <c r="R4" s="56">
        <v>1</v>
      </c>
      <c r="S4" s="56"/>
      <c r="T4" s="56">
        <v>1</v>
      </c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4">
        <v>10</v>
      </c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</row>
    <row r="5" spans="1:44" ht="21.75" customHeight="1" thickBot="1" x14ac:dyDescent="0.3">
      <c r="A5" s="57" t="s">
        <v>44</v>
      </c>
      <c r="B5" s="55"/>
      <c r="C5" s="55"/>
      <c r="D5" s="55"/>
      <c r="E5" s="55"/>
      <c r="F5" s="55"/>
      <c r="G5" s="55"/>
      <c r="H5" s="55"/>
      <c r="I5" s="55"/>
      <c r="J5" s="55"/>
      <c r="K5" s="56"/>
      <c r="L5" s="56"/>
      <c r="M5" s="56"/>
      <c r="N5" s="56"/>
      <c r="O5" s="56"/>
      <c r="P5" s="56"/>
      <c r="Q5" s="56"/>
      <c r="R5" s="56">
        <v>1</v>
      </c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4">
        <v>1</v>
      </c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</row>
    <row r="6" spans="1:44" ht="21.75" customHeight="1" thickBot="1" x14ac:dyDescent="0.3">
      <c r="A6" s="57" t="s">
        <v>40</v>
      </c>
      <c r="B6" s="55"/>
      <c r="C6" s="55"/>
      <c r="D6" s="55"/>
      <c r="E6" s="55"/>
      <c r="F6" s="55"/>
      <c r="G6" s="55">
        <v>1</v>
      </c>
      <c r="H6" s="55"/>
      <c r="I6" s="55"/>
      <c r="J6" s="55"/>
      <c r="K6" s="56"/>
      <c r="L6" s="56"/>
      <c r="M6" s="56"/>
      <c r="N6" s="56"/>
      <c r="O6" s="56">
        <v>1</v>
      </c>
      <c r="P6" s="56"/>
      <c r="Q6" s="56">
        <v>1</v>
      </c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4">
        <v>3</v>
      </c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</row>
    <row r="7" spans="1:44" ht="21.75" customHeight="1" thickBot="1" x14ac:dyDescent="0.3">
      <c r="A7" s="57" t="s">
        <v>3</v>
      </c>
      <c r="B7" s="55">
        <v>1</v>
      </c>
      <c r="C7" s="55"/>
      <c r="D7" s="55">
        <v>1</v>
      </c>
      <c r="E7" s="55"/>
      <c r="F7" s="55">
        <v>2</v>
      </c>
      <c r="G7" s="55"/>
      <c r="H7" s="55"/>
      <c r="I7" s="55">
        <v>2</v>
      </c>
      <c r="J7" s="55">
        <v>3</v>
      </c>
      <c r="K7" s="56">
        <v>5</v>
      </c>
      <c r="L7" s="56">
        <v>1</v>
      </c>
      <c r="M7" s="56"/>
      <c r="N7" s="56">
        <v>5</v>
      </c>
      <c r="O7" s="56">
        <v>4</v>
      </c>
      <c r="P7" s="56">
        <v>2</v>
      </c>
      <c r="Q7" s="56"/>
      <c r="R7" s="56">
        <v>1</v>
      </c>
      <c r="S7" s="56">
        <v>1</v>
      </c>
      <c r="T7" s="56">
        <v>4</v>
      </c>
      <c r="U7" s="56">
        <v>1</v>
      </c>
      <c r="V7" s="56"/>
      <c r="W7" s="56">
        <v>3</v>
      </c>
      <c r="X7" s="56"/>
      <c r="Y7" s="56">
        <v>2</v>
      </c>
      <c r="Z7" s="56">
        <v>1</v>
      </c>
      <c r="AA7" s="56">
        <v>1</v>
      </c>
      <c r="AB7" s="56"/>
      <c r="AC7" s="56"/>
      <c r="AD7" s="56">
        <v>1</v>
      </c>
      <c r="AE7" s="56"/>
      <c r="AF7" s="54">
        <v>41</v>
      </c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</row>
    <row r="8" spans="1:44" ht="21.75" customHeight="1" thickBot="1" x14ac:dyDescent="0.3">
      <c r="A8" s="57" t="s">
        <v>63</v>
      </c>
      <c r="B8" s="55"/>
      <c r="C8" s="55"/>
      <c r="D8" s="55"/>
      <c r="E8" s="55"/>
      <c r="F8" s="55"/>
      <c r="G8" s="55"/>
      <c r="H8" s="55"/>
      <c r="I8" s="55"/>
      <c r="J8" s="55"/>
      <c r="K8" s="56"/>
      <c r="L8" s="56">
        <v>1</v>
      </c>
      <c r="M8" s="56"/>
      <c r="N8" s="56"/>
      <c r="O8" s="56"/>
      <c r="P8" s="56"/>
      <c r="Q8" s="56"/>
      <c r="R8" s="56"/>
      <c r="S8" s="56"/>
      <c r="T8" s="56"/>
      <c r="U8" s="56"/>
      <c r="V8" s="56"/>
      <c r="W8" s="56">
        <v>1</v>
      </c>
      <c r="X8" s="56"/>
      <c r="Y8" s="56"/>
      <c r="Z8" s="56"/>
      <c r="AA8" s="56"/>
      <c r="AB8" s="56"/>
      <c r="AC8" s="56"/>
      <c r="AD8" s="56"/>
      <c r="AE8" s="56"/>
      <c r="AF8" s="54">
        <v>2</v>
      </c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</row>
    <row r="9" spans="1:44" ht="21.75" customHeight="1" thickBot="1" x14ac:dyDescent="0.3">
      <c r="A9" s="57" t="s">
        <v>4</v>
      </c>
      <c r="B9" s="55"/>
      <c r="C9" s="55"/>
      <c r="D9" s="55"/>
      <c r="E9" s="55"/>
      <c r="F9" s="55"/>
      <c r="G9" s="55">
        <v>1</v>
      </c>
      <c r="H9" s="55"/>
      <c r="I9" s="55">
        <v>1</v>
      </c>
      <c r="J9" s="55"/>
      <c r="K9" s="56"/>
      <c r="L9" s="56"/>
      <c r="M9" s="56">
        <v>1</v>
      </c>
      <c r="N9" s="56"/>
      <c r="O9" s="56">
        <v>1</v>
      </c>
      <c r="P9" s="56">
        <v>3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4">
        <v>7</v>
      </c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</row>
    <row r="10" spans="1:44" ht="21.75" customHeight="1" thickBot="1" x14ac:dyDescent="0.3">
      <c r="A10" s="57" t="s">
        <v>41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>
        <v>1</v>
      </c>
      <c r="AD10" s="56"/>
      <c r="AE10" s="56"/>
      <c r="AF10" s="54">
        <v>1</v>
      </c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</row>
    <row r="11" spans="1:44" ht="21.75" customHeight="1" thickBot="1" x14ac:dyDescent="0.3">
      <c r="A11" s="57" t="s">
        <v>39</v>
      </c>
      <c r="B11" s="55"/>
      <c r="C11" s="55">
        <v>1</v>
      </c>
      <c r="D11" s="55"/>
      <c r="E11" s="55"/>
      <c r="F11" s="55">
        <v>2</v>
      </c>
      <c r="G11" s="55">
        <v>1</v>
      </c>
      <c r="H11" s="55">
        <v>2</v>
      </c>
      <c r="I11" s="55"/>
      <c r="J11" s="55">
        <v>1</v>
      </c>
      <c r="K11" s="56">
        <v>1</v>
      </c>
      <c r="L11" s="56">
        <v>1</v>
      </c>
      <c r="M11" s="56">
        <v>1</v>
      </c>
      <c r="N11" s="56">
        <v>1</v>
      </c>
      <c r="O11" s="56">
        <v>1</v>
      </c>
      <c r="P11" s="56">
        <v>3</v>
      </c>
      <c r="Q11" s="56"/>
      <c r="R11" s="56">
        <v>1</v>
      </c>
      <c r="S11" s="56">
        <v>2</v>
      </c>
      <c r="T11" s="56">
        <v>2</v>
      </c>
      <c r="U11" s="56">
        <v>2</v>
      </c>
      <c r="V11" s="56">
        <v>1</v>
      </c>
      <c r="W11" s="56"/>
      <c r="X11" s="56">
        <v>1</v>
      </c>
      <c r="Y11" s="56"/>
      <c r="Z11" s="56"/>
      <c r="AA11" s="56"/>
      <c r="AB11" s="56">
        <v>1</v>
      </c>
      <c r="AC11" s="56"/>
      <c r="AD11" s="56"/>
      <c r="AE11" s="56"/>
      <c r="AF11" s="54">
        <v>25</v>
      </c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</row>
    <row r="12" spans="1:44" ht="21.75" customHeight="1" thickBot="1" x14ac:dyDescent="0.3">
      <c r="A12" s="57" t="s">
        <v>45</v>
      </c>
      <c r="B12" s="55"/>
      <c r="C12" s="55"/>
      <c r="D12" s="55"/>
      <c r="E12" s="55"/>
      <c r="F12" s="55"/>
      <c r="G12" s="55"/>
      <c r="H12" s="55"/>
      <c r="I12" s="55"/>
      <c r="J12" s="55"/>
      <c r="K12" s="56"/>
      <c r="L12" s="56"/>
      <c r="M12" s="56"/>
      <c r="N12" s="56">
        <v>1</v>
      </c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4">
        <v>1</v>
      </c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</row>
    <row r="13" spans="1:44" ht="21.75" customHeight="1" thickBot="1" x14ac:dyDescent="0.3">
      <c r="A13" s="57" t="s">
        <v>5</v>
      </c>
      <c r="B13" s="55"/>
      <c r="C13" s="55"/>
      <c r="D13" s="55"/>
      <c r="E13" s="55"/>
      <c r="F13" s="55"/>
      <c r="G13" s="55"/>
      <c r="H13" s="55"/>
      <c r="I13" s="55"/>
      <c r="J13" s="55"/>
      <c r="K13" s="56">
        <v>2</v>
      </c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>
        <v>1</v>
      </c>
      <c r="X13" s="56"/>
      <c r="Y13" s="56"/>
      <c r="Z13" s="56"/>
      <c r="AA13" s="56"/>
      <c r="AB13" s="56"/>
      <c r="AC13" s="56"/>
      <c r="AD13" s="56"/>
      <c r="AE13" s="56"/>
      <c r="AF13" s="54">
        <v>3</v>
      </c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</row>
    <row r="14" spans="1:44" ht="21.75" customHeight="1" thickBot="1" x14ac:dyDescent="0.3">
      <c r="A14" s="57" t="s">
        <v>71</v>
      </c>
      <c r="B14" s="55"/>
      <c r="C14" s="55"/>
      <c r="D14" s="55"/>
      <c r="E14" s="55"/>
      <c r="F14" s="55"/>
      <c r="G14" s="55"/>
      <c r="H14" s="55"/>
      <c r="I14" s="55"/>
      <c r="J14" s="55"/>
      <c r="K14" s="56">
        <v>1</v>
      </c>
      <c r="L14" s="56"/>
      <c r="M14" s="56"/>
      <c r="N14" s="56"/>
      <c r="O14" s="56"/>
      <c r="P14" s="56">
        <v>1</v>
      </c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4">
        <v>2</v>
      </c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</row>
    <row r="15" spans="1:44" ht="21.75" customHeight="1" thickBot="1" x14ac:dyDescent="0.3">
      <c r="A15" s="57" t="s">
        <v>64</v>
      </c>
      <c r="B15" s="55"/>
      <c r="C15" s="55"/>
      <c r="D15" s="55"/>
      <c r="E15" s="55"/>
      <c r="F15" s="55"/>
      <c r="G15" s="55"/>
      <c r="H15" s="55"/>
      <c r="I15" s="55"/>
      <c r="J15" s="55"/>
      <c r="K15" s="56"/>
      <c r="L15" s="56"/>
      <c r="M15" s="56"/>
      <c r="N15" s="56"/>
      <c r="O15" s="56"/>
      <c r="P15" s="56"/>
      <c r="Q15" s="56"/>
      <c r="R15" s="56"/>
      <c r="S15" s="56"/>
      <c r="T15" s="56">
        <v>1</v>
      </c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4">
        <v>1</v>
      </c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</row>
    <row r="16" spans="1:44" ht="21.75" customHeight="1" thickBot="1" x14ac:dyDescent="0.3">
      <c r="A16" s="57" t="s">
        <v>65</v>
      </c>
      <c r="B16" s="55"/>
      <c r="C16" s="55"/>
      <c r="D16" s="55"/>
      <c r="E16" s="55"/>
      <c r="F16" s="55"/>
      <c r="G16" s="55"/>
      <c r="H16" s="55"/>
      <c r="I16" s="55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>
        <v>1</v>
      </c>
      <c r="Y16" s="56"/>
      <c r="Z16" s="56"/>
      <c r="AA16" s="56"/>
      <c r="AB16" s="56"/>
      <c r="AC16" s="56"/>
      <c r="AD16" s="56"/>
      <c r="AE16" s="56">
        <v>1</v>
      </c>
      <c r="AF16" s="54">
        <v>2</v>
      </c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</row>
    <row r="17" spans="1:50" ht="21.75" customHeight="1" thickBot="1" x14ac:dyDescent="0.3">
      <c r="A17" s="57" t="s">
        <v>66</v>
      </c>
      <c r="B17" s="55"/>
      <c r="C17" s="55"/>
      <c r="D17" s="55"/>
      <c r="E17" s="55"/>
      <c r="F17" s="55"/>
      <c r="G17" s="55"/>
      <c r="H17" s="55"/>
      <c r="I17" s="55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>
        <v>1</v>
      </c>
      <c r="X17" s="56"/>
      <c r="Y17" s="56"/>
      <c r="Z17" s="56"/>
      <c r="AA17" s="56"/>
      <c r="AB17" s="56"/>
      <c r="AC17" s="56"/>
      <c r="AD17" s="56"/>
      <c r="AE17" s="56"/>
      <c r="AF17" s="54">
        <v>1</v>
      </c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</row>
    <row r="18" spans="1:50" ht="21.75" customHeight="1" thickBot="1" x14ac:dyDescent="0.3">
      <c r="A18" s="57" t="s">
        <v>6</v>
      </c>
      <c r="B18" s="55"/>
      <c r="C18" s="55"/>
      <c r="D18" s="55"/>
      <c r="E18" s="55"/>
      <c r="F18" s="55"/>
      <c r="G18" s="55"/>
      <c r="H18" s="55"/>
      <c r="I18" s="55">
        <v>1</v>
      </c>
      <c r="J18" s="55"/>
      <c r="K18" s="56"/>
      <c r="L18" s="56"/>
      <c r="M18" s="56">
        <v>1</v>
      </c>
      <c r="N18" s="56"/>
      <c r="O18" s="56"/>
      <c r="P18" s="56"/>
      <c r="Q18" s="56"/>
      <c r="R18" s="56"/>
      <c r="S18" s="56"/>
      <c r="T18" s="56">
        <v>1</v>
      </c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4">
        <v>3</v>
      </c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</row>
    <row r="19" spans="1:50" ht="21.75" customHeight="1" thickBot="1" x14ac:dyDescent="0.3">
      <c r="A19" s="57" t="s">
        <v>42</v>
      </c>
      <c r="B19" s="55"/>
      <c r="C19" s="55"/>
      <c r="D19" s="55"/>
      <c r="E19" s="55"/>
      <c r="F19" s="55"/>
      <c r="G19" s="55"/>
      <c r="H19" s="55"/>
      <c r="I19" s="55"/>
      <c r="J19" s="55"/>
      <c r="K19" s="56"/>
      <c r="L19" s="56">
        <v>1</v>
      </c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4">
        <v>1</v>
      </c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</row>
    <row r="20" spans="1:50" ht="21.75" customHeight="1" thickBot="1" x14ac:dyDescent="0.3">
      <c r="A20" s="57" t="s">
        <v>67</v>
      </c>
      <c r="B20" s="55"/>
      <c r="C20" s="55"/>
      <c r="D20" s="55"/>
      <c r="E20" s="55">
        <v>1</v>
      </c>
      <c r="F20" s="55">
        <v>1</v>
      </c>
      <c r="G20" s="55"/>
      <c r="H20" s="55"/>
      <c r="I20" s="55"/>
      <c r="J20" s="55"/>
      <c r="K20" s="56"/>
      <c r="L20" s="56"/>
      <c r="M20" s="56"/>
      <c r="N20" s="56"/>
      <c r="O20" s="56"/>
      <c r="P20" s="56"/>
      <c r="Q20" s="56"/>
      <c r="R20" s="56">
        <v>1</v>
      </c>
      <c r="S20" s="56"/>
      <c r="T20" s="56"/>
      <c r="U20" s="56">
        <v>1</v>
      </c>
      <c r="V20" s="56"/>
      <c r="W20" s="56"/>
      <c r="X20" s="56">
        <v>1</v>
      </c>
      <c r="Y20" s="56"/>
      <c r="Z20" s="56"/>
      <c r="AA20" s="56"/>
      <c r="AB20" s="56"/>
      <c r="AC20" s="56"/>
      <c r="AD20" s="56"/>
      <c r="AE20" s="56"/>
      <c r="AF20" s="54">
        <v>5</v>
      </c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</row>
    <row r="21" spans="1:50" ht="21.75" customHeight="1" thickBot="1" x14ac:dyDescent="0.3">
      <c r="A21" s="57" t="s">
        <v>68</v>
      </c>
      <c r="B21" s="55"/>
      <c r="C21" s="55"/>
      <c r="D21" s="55"/>
      <c r="E21" s="55"/>
      <c r="F21" s="55"/>
      <c r="G21" s="55"/>
      <c r="H21" s="55"/>
      <c r="I21" s="55">
        <v>1</v>
      </c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>
        <v>1</v>
      </c>
      <c r="AA21" s="56"/>
      <c r="AB21" s="56"/>
      <c r="AC21" s="56"/>
      <c r="AD21" s="56"/>
      <c r="AE21" s="56"/>
      <c r="AF21" s="54">
        <v>2</v>
      </c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</row>
    <row r="22" spans="1:50" ht="21.75" customHeight="1" thickBot="1" x14ac:dyDescent="0.3">
      <c r="A22" s="57" t="s">
        <v>69</v>
      </c>
      <c r="B22" s="55"/>
      <c r="C22" s="55"/>
      <c r="D22" s="55"/>
      <c r="E22" s="55"/>
      <c r="F22" s="55"/>
      <c r="G22" s="55"/>
      <c r="H22" s="55">
        <v>1</v>
      </c>
      <c r="I22" s="55"/>
      <c r="J22" s="55"/>
      <c r="K22" s="56"/>
      <c r="L22" s="56"/>
      <c r="M22" s="56">
        <v>1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4">
        <v>2</v>
      </c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</row>
    <row r="23" spans="1:50" ht="21.75" customHeight="1" thickBot="1" x14ac:dyDescent="0.3">
      <c r="A23" s="57" t="s">
        <v>43</v>
      </c>
      <c r="B23" s="55"/>
      <c r="C23" s="55"/>
      <c r="D23" s="55"/>
      <c r="E23" s="55"/>
      <c r="F23" s="55"/>
      <c r="G23" s="55"/>
      <c r="H23" s="55">
        <v>1</v>
      </c>
      <c r="I23" s="55"/>
      <c r="J23" s="55"/>
      <c r="K23" s="56"/>
      <c r="L23" s="56"/>
      <c r="M23" s="56">
        <v>1</v>
      </c>
      <c r="N23" s="56"/>
      <c r="O23" s="56">
        <v>1</v>
      </c>
      <c r="P23" s="56"/>
      <c r="Q23" s="56"/>
      <c r="R23" s="56"/>
      <c r="S23" s="56"/>
      <c r="T23" s="56">
        <v>1</v>
      </c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4">
        <v>4</v>
      </c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</row>
    <row r="24" spans="1:50" ht="21.75" customHeight="1" thickBot="1" x14ac:dyDescent="0.3">
      <c r="A24" s="57" t="s">
        <v>70</v>
      </c>
      <c r="B24" s="55"/>
      <c r="C24" s="55"/>
      <c r="D24" s="55"/>
      <c r="E24" s="55"/>
      <c r="F24" s="55"/>
      <c r="G24" s="55"/>
      <c r="H24" s="55"/>
      <c r="I24" s="55"/>
      <c r="J24" s="55"/>
      <c r="K24" s="56"/>
      <c r="L24" s="56"/>
      <c r="M24" s="56"/>
      <c r="N24" s="56"/>
      <c r="O24" s="56">
        <v>1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4">
        <v>1</v>
      </c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</row>
    <row r="25" spans="1:50" s="4" customFormat="1" ht="21.75" customHeight="1" thickBot="1" x14ac:dyDescent="0.3">
      <c r="A25" s="53" t="s">
        <v>31</v>
      </c>
      <c r="B25" s="54">
        <v>1</v>
      </c>
      <c r="C25" s="54">
        <v>1</v>
      </c>
      <c r="D25" s="54">
        <v>3</v>
      </c>
      <c r="E25" s="54">
        <v>1</v>
      </c>
      <c r="F25" s="54">
        <v>6</v>
      </c>
      <c r="G25" s="54">
        <v>3</v>
      </c>
      <c r="H25" s="54">
        <v>4</v>
      </c>
      <c r="I25" s="54">
        <v>6</v>
      </c>
      <c r="J25" s="54">
        <v>4</v>
      </c>
      <c r="K25" s="54">
        <v>10</v>
      </c>
      <c r="L25" s="54">
        <v>4</v>
      </c>
      <c r="M25" s="54">
        <v>6</v>
      </c>
      <c r="N25" s="54">
        <v>7</v>
      </c>
      <c r="O25" s="54">
        <v>11</v>
      </c>
      <c r="P25" s="54">
        <v>9</v>
      </c>
      <c r="Q25" s="54">
        <v>1</v>
      </c>
      <c r="R25" s="54">
        <v>5</v>
      </c>
      <c r="S25" s="54">
        <v>3</v>
      </c>
      <c r="T25" s="54">
        <v>10</v>
      </c>
      <c r="U25" s="54">
        <v>4</v>
      </c>
      <c r="V25" s="54">
        <v>1</v>
      </c>
      <c r="W25" s="54">
        <v>6</v>
      </c>
      <c r="X25" s="54">
        <v>3</v>
      </c>
      <c r="Y25" s="54">
        <v>2</v>
      </c>
      <c r="Z25" s="54">
        <v>2</v>
      </c>
      <c r="AA25" s="54">
        <v>1</v>
      </c>
      <c r="AB25" s="54">
        <v>1</v>
      </c>
      <c r="AC25" s="54">
        <v>1</v>
      </c>
      <c r="AD25" s="54">
        <v>1</v>
      </c>
      <c r="AE25" s="54">
        <v>1</v>
      </c>
      <c r="AF25" s="54">
        <v>118</v>
      </c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</row>
    <row r="26" spans="1:50" ht="21.75" customHeight="1" x14ac:dyDescent="0.3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33"/>
      <c r="AT26" s="33"/>
      <c r="AU26" s="33"/>
      <c r="AV26" s="33"/>
      <c r="AW26" s="33"/>
      <c r="AX26" s="33"/>
    </row>
    <row r="27" spans="1:50" ht="21.75" customHeight="1" x14ac:dyDescent="0.3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33"/>
      <c r="AT27" s="33"/>
      <c r="AU27" s="33"/>
      <c r="AV27" s="33"/>
      <c r="AW27" s="33"/>
      <c r="AX27" s="33"/>
    </row>
    <row r="28" spans="1:50" ht="21.75" customHeight="1" x14ac:dyDescent="0.3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33"/>
      <c r="AT28" s="33"/>
      <c r="AU28" s="33"/>
      <c r="AV28" s="33"/>
      <c r="AW28" s="33"/>
      <c r="AX28" s="33"/>
    </row>
  </sheetData>
  <mergeCells count="2">
    <mergeCell ref="B1:T1"/>
    <mergeCell ref="B2:AQ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35"/>
  <sheetViews>
    <sheetView zoomScale="70" zoomScaleNormal="70" workbookViewId="0">
      <selection activeCell="G34" sqref="G34"/>
    </sheetView>
  </sheetViews>
  <sheetFormatPr defaultRowHeight="21.75" customHeight="1" x14ac:dyDescent="0.25"/>
  <cols>
    <col min="1" max="1" width="48.28515625" customWidth="1"/>
    <col min="2" max="2" width="28.28515625" customWidth="1"/>
    <col min="3" max="10" width="28.28515625" style="5" customWidth="1"/>
    <col min="11" max="11" width="28.28515625" customWidth="1"/>
    <col min="12" max="12" width="28.28515625" style="13" customWidth="1"/>
    <col min="13" max="15" width="28.28515625" customWidth="1"/>
    <col min="16" max="16" width="8.5703125" customWidth="1"/>
  </cols>
  <sheetData>
    <row r="1" spans="1:15" ht="51.75" customHeight="1" x14ac:dyDescent="0.25">
      <c r="B1" s="72" t="s">
        <v>85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21.75" customHeight="1" x14ac:dyDescent="0.3">
      <c r="A2" s="12"/>
      <c r="B2" s="12"/>
      <c r="C2" s="24"/>
      <c r="D2" s="73" t="s">
        <v>34</v>
      </c>
      <c r="E2" s="73"/>
      <c r="F2" s="73"/>
      <c r="G2" s="73"/>
      <c r="H2" s="73" t="s">
        <v>35</v>
      </c>
      <c r="I2" s="74"/>
      <c r="J2" s="73" t="s">
        <v>36</v>
      </c>
      <c r="K2" s="73"/>
      <c r="L2" s="75" t="s">
        <v>37</v>
      </c>
      <c r="M2" s="75"/>
      <c r="N2" s="75"/>
      <c r="O2" s="75"/>
    </row>
    <row r="3" spans="1:15" ht="198" customHeight="1" thickBot="1" x14ac:dyDescent="0.3">
      <c r="A3" s="61" t="s">
        <v>0</v>
      </c>
      <c r="B3" s="62" t="s">
        <v>32</v>
      </c>
      <c r="C3" s="59" t="s">
        <v>86</v>
      </c>
      <c r="D3" s="8" t="s">
        <v>49</v>
      </c>
      <c r="E3" s="9" t="s">
        <v>50</v>
      </c>
      <c r="F3" s="9" t="s">
        <v>51</v>
      </c>
      <c r="G3" s="10" t="s">
        <v>52</v>
      </c>
      <c r="H3" s="8" t="s">
        <v>53</v>
      </c>
      <c r="I3" s="15" t="s">
        <v>54</v>
      </c>
      <c r="J3" s="8" t="s">
        <v>55</v>
      </c>
      <c r="K3" s="11" t="s">
        <v>56</v>
      </c>
      <c r="L3" s="14" t="s">
        <v>57</v>
      </c>
      <c r="M3" s="9" t="s">
        <v>58</v>
      </c>
      <c r="N3" s="9" t="s">
        <v>59</v>
      </c>
      <c r="O3" s="10" t="s">
        <v>60</v>
      </c>
    </row>
    <row r="4" spans="1:15" s="4" customFormat="1" ht="21.75" customHeight="1" thickBot="1" x14ac:dyDescent="0.3">
      <c r="A4" s="31" t="s">
        <v>2</v>
      </c>
      <c r="B4" s="32">
        <f t="shared" ref="B4:O4" si="0">SUM(B5:B28)</f>
        <v>118</v>
      </c>
      <c r="C4" s="60">
        <f t="shared" si="0"/>
        <v>94</v>
      </c>
      <c r="D4" s="16">
        <f t="shared" si="0"/>
        <v>28</v>
      </c>
      <c r="E4" s="16">
        <f t="shared" si="0"/>
        <v>2</v>
      </c>
      <c r="F4" s="16">
        <f t="shared" si="0"/>
        <v>16</v>
      </c>
      <c r="G4" s="16">
        <f t="shared" si="0"/>
        <v>10</v>
      </c>
      <c r="H4" s="16">
        <f t="shared" si="0"/>
        <v>66</v>
      </c>
      <c r="I4" s="16">
        <f t="shared" si="0"/>
        <v>66</v>
      </c>
      <c r="J4" s="16">
        <f t="shared" si="0"/>
        <v>1</v>
      </c>
      <c r="K4" s="16">
        <f t="shared" si="0"/>
        <v>1</v>
      </c>
      <c r="L4" s="16">
        <f t="shared" si="0"/>
        <v>23</v>
      </c>
      <c r="M4" s="16">
        <f t="shared" si="0"/>
        <v>1</v>
      </c>
      <c r="N4" s="16">
        <f t="shared" si="0"/>
        <v>21</v>
      </c>
      <c r="O4" s="32">
        <f t="shared" si="0"/>
        <v>1</v>
      </c>
    </row>
    <row r="5" spans="1:15" ht="21.75" customHeight="1" x14ac:dyDescent="0.25">
      <c r="A5" s="63" t="s">
        <v>62</v>
      </c>
      <c r="B5" s="40">
        <v>10</v>
      </c>
      <c r="C5" s="58">
        <v>8</v>
      </c>
      <c r="D5" s="17">
        <v>4</v>
      </c>
      <c r="E5" s="18">
        <v>1</v>
      </c>
      <c r="F5" s="19">
        <v>2</v>
      </c>
      <c r="G5" s="20">
        <v>1</v>
      </c>
      <c r="H5" s="17">
        <v>4</v>
      </c>
      <c r="I5" s="21">
        <v>4</v>
      </c>
      <c r="J5" s="17">
        <v>0</v>
      </c>
      <c r="K5" s="20">
        <v>0</v>
      </c>
      <c r="L5" s="22">
        <v>2</v>
      </c>
      <c r="M5" s="19">
        <v>0</v>
      </c>
      <c r="N5" s="19">
        <v>2</v>
      </c>
      <c r="O5" s="20">
        <v>0</v>
      </c>
    </row>
    <row r="6" spans="1:15" ht="21.75" customHeight="1" x14ac:dyDescent="0.25">
      <c r="A6" s="63" t="s">
        <v>44</v>
      </c>
      <c r="B6" s="40">
        <v>1</v>
      </c>
      <c r="C6" s="48">
        <v>0</v>
      </c>
      <c r="D6" s="23">
        <v>0</v>
      </c>
      <c r="E6" s="24">
        <v>0</v>
      </c>
      <c r="F6" s="6">
        <v>0</v>
      </c>
      <c r="G6" s="25">
        <v>0</v>
      </c>
      <c r="H6" s="23">
        <v>0</v>
      </c>
      <c r="I6" s="26">
        <v>0</v>
      </c>
      <c r="J6" s="23">
        <v>0</v>
      </c>
      <c r="K6" s="25">
        <v>0</v>
      </c>
      <c r="L6" s="27">
        <v>1</v>
      </c>
      <c r="M6" s="6">
        <v>0</v>
      </c>
      <c r="N6" s="6">
        <v>1</v>
      </c>
      <c r="O6" s="25">
        <v>0</v>
      </c>
    </row>
    <row r="7" spans="1:15" ht="21.75" customHeight="1" x14ac:dyDescent="0.25">
      <c r="A7" s="63" t="s">
        <v>40</v>
      </c>
      <c r="B7" s="40">
        <v>3</v>
      </c>
      <c r="C7" s="48">
        <v>2</v>
      </c>
      <c r="D7" s="23">
        <v>1</v>
      </c>
      <c r="E7" s="24">
        <v>0</v>
      </c>
      <c r="F7" s="6">
        <v>1</v>
      </c>
      <c r="G7" s="25">
        <v>0</v>
      </c>
      <c r="H7" s="23">
        <v>1</v>
      </c>
      <c r="I7" s="26">
        <v>1</v>
      </c>
      <c r="J7" s="23">
        <v>0</v>
      </c>
      <c r="K7" s="25">
        <v>0</v>
      </c>
      <c r="L7" s="27">
        <v>1</v>
      </c>
      <c r="M7" s="6">
        <v>0</v>
      </c>
      <c r="N7" s="6">
        <v>1</v>
      </c>
      <c r="O7" s="25">
        <v>0</v>
      </c>
    </row>
    <row r="8" spans="1:15" ht="21.75" customHeight="1" x14ac:dyDescent="0.25">
      <c r="A8" s="63" t="s">
        <v>3</v>
      </c>
      <c r="B8" s="40">
        <v>41</v>
      </c>
      <c r="C8" s="48">
        <v>35</v>
      </c>
      <c r="D8" s="23">
        <v>9</v>
      </c>
      <c r="E8" s="24">
        <v>0</v>
      </c>
      <c r="F8" s="6">
        <v>6</v>
      </c>
      <c r="G8" s="25">
        <v>3</v>
      </c>
      <c r="H8" s="23">
        <v>26</v>
      </c>
      <c r="I8" s="26">
        <v>26</v>
      </c>
      <c r="J8" s="23">
        <v>0</v>
      </c>
      <c r="K8" s="25">
        <v>0</v>
      </c>
      <c r="L8" s="27">
        <v>6</v>
      </c>
      <c r="M8" s="6">
        <v>0</v>
      </c>
      <c r="N8" s="6">
        <v>5</v>
      </c>
      <c r="O8" s="25">
        <v>1</v>
      </c>
    </row>
    <row r="9" spans="1:15" ht="21.75" customHeight="1" x14ac:dyDescent="0.25">
      <c r="A9" s="63" t="s">
        <v>63</v>
      </c>
      <c r="B9" s="40">
        <v>2</v>
      </c>
      <c r="C9" s="48">
        <v>1</v>
      </c>
      <c r="D9" s="23">
        <v>0</v>
      </c>
      <c r="E9" s="24">
        <v>0</v>
      </c>
      <c r="F9" s="6">
        <v>0</v>
      </c>
      <c r="G9" s="25">
        <v>0</v>
      </c>
      <c r="H9" s="23">
        <v>1</v>
      </c>
      <c r="I9" s="26">
        <v>1</v>
      </c>
      <c r="J9" s="23">
        <v>0</v>
      </c>
      <c r="K9" s="25">
        <v>0</v>
      </c>
      <c r="L9" s="27">
        <v>1</v>
      </c>
      <c r="M9" s="6">
        <v>0</v>
      </c>
      <c r="N9" s="35">
        <v>1</v>
      </c>
      <c r="O9" s="25">
        <v>0</v>
      </c>
    </row>
    <row r="10" spans="1:15" ht="21.75" customHeight="1" x14ac:dyDescent="0.25">
      <c r="A10" s="63" t="s">
        <v>4</v>
      </c>
      <c r="B10" s="40">
        <v>7</v>
      </c>
      <c r="C10" s="48">
        <v>7</v>
      </c>
      <c r="D10" s="23">
        <v>2</v>
      </c>
      <c r="E10" s="24">
        <v>0</v>
      </c>
      <c r="F10" s="6">
        <v>1</v>
      </c>
      <c r="G10" s="25">
        <v>1</v>
      </c>
      <c r="H10" s="23">
        <v>5</v>
      </c>
      <c r="I10" s="26">
        <v>5</v>
      </c>
      <c r="J10" s="23">
        <v>0</v>
      </c>
      <c r="K10" s="25">
        <v>0</v>
      </c>
      <c r="L10" s="27">
        <v>0</v>
      </c>
      <c r="M10" s="6">
        <v>0</v>
      </c>
      <c r="N10" s="6">
        <v>0</v>
      </c>
      <c r="O10" s="25">
        <v>0</v>
      </c>
    </row>
    <row r="11" spans="1:15" ht="21.75" customHeight="1" x14ac:dyDescent="0.25">
      <c r="A11" s="63" t="s">
        <v>41</v>
      </c>
      <c r="B11" s="40">
        <v>1</v>
      </c>
      <c r="C11" s="48">
        <v>1</v>
      </c>
      <c r="D11" s="23">
        <v>0</v>
      </c>
      <c r="E11" s="24">
        <v>0</v>
      </c>
      <c r="F11" s="6">
        <v>0</v>
      </c>
      <c r="G11" s="25">
        <v>0</v>
      </c>
      <c r="H11" s="23">
        <v>1</v>
      </c>
      <c r="I11" s="26">
        <v>1</v>
      </c>
      <c r="J11" s="23">
        <v>0</v>
      </c>
      <c r="K11" s="25">
        <v>0</v>
      </c>
      <c r="L11" s="27">
        <v>0</v>
      </c>
      <c r="M11" s="6">
        <v>0</v>
      </c>
      <c r="N11" s="6">
        <v>0</v>
      </c>
      <c r="O11" s="25">
        <v>0</v>
      </c>
    </row>
    <row r="12" spans="1:15" ht="21.75" customHeight="1" x14ac:dyDescent="0.25">
      <c r="A12" s="63" t="s">
        <v>39</v>
      </c>
      <c r="B12" s="40">
        <v>25</v>
      </c>
      <c r="C12" s="48">
        <v>19</v>
      </c>
      <c r="D12" s="23">
        <v>6</v>
      </c>
      <c r="E12" s="24">
        <v>0</v>
      </c>
      <c r="F12" s="6">
        <v>4</v>
      </c>
      <c r="G12" s="25">
        <v>2</v>
      </c>
      <c r="H12" s="23">
        <v>13</v>
      </c>
      <c r="I12" s="26">
        <v>13</v>
      </c>
      <c r="J12" s="23">
        <v>1</v>
      </c>
      <c r="K12" s="25">
        <v>1</v>
      </c>
      <c r="L12" s="27">
        <v>5</v>
      </c>
      <c r="M12" s="6">
        <v>1</v>
      </c>
      <c r="N12" s="6">
        <v>4</v>
      </c>
      <c r="O12" s="25">
        <v>0</v>
      </c>
    </row>
    <row r="13" spans="1:15" ht="21.75" customHeight="1" x14ac:dyDescent="0.25">
      <c r="A13" s="63" t="s">
        <v>45</v>
      </c>
      <c r="B13" s="40">
        <v>1</v>
      </c>
      <c r="C13" s="48">
        <v>0</v>
      </c>
      <c r="D13" s="23">
        <v>0</v>
      </c>
      <c r="E13" s="24">
        <v>0</v>
      </c>
      <c r="F13" s="6">
        <v>0</v>
      </c>
      <c r="G13" s="25">
        <v>0</v>
      </c>
      <c r="H13" s="23">
        <v>0</v>
      </c>
      <c r="I13" s="26">
        <v>0</v>
      </c>
      <c r="J13" s="23">
        <v>0</v>
      </c>
      <c r="K13" s="25">
        <v>0</v>
      </c>
      <c r="L13" s="27">
        <v>1</v>
      </c>
      <c r="M13" s="6">
        <v>0</v>
      </c>
      <c r="N13" s="6">
        <v>1</v>
      </c>
      <c r="O13" s="25">
        <v>0</v>
      </c>
    </row>
    <row r="14" spans="1:15" ht="21.75" customHeight="1" x14ac:dyDescent="0.25">
      <c r="A14" s="63" t="s">
        <v>5</v>
      </c>
      <c r="B14" s="40">
        <v>3</v>
      </c>
      <c r="C14" s="48">
        <v>3</v>
      </c>
      <c r="D14" s="23">
        <v>0</v>
      </c>
      <c r="E14" s="24">
        <v>0</v>
      </c>
      <c r="F14" s="6">
        <v>0</v>
      </c>
      <c r="G14" s="25">
        <v>0</v>
      </c>
      <c r="H14" s="23">
        <v>3</v>
      </c>
      <c r="I14" s="26">
        <v>3</v>
      </c>
      <c r="J14" s="23">
        <v>0</v>
      </c>
      <c r="K14" s="25">
        <v>0</v>
      </c>
      <c r="L14" s="27">
        <v>0</v>
      </c>
      <c r="M14" s="6">
        <v>0</v>
      </c>
      <c r="N14" s="6">
        <v>0</v>
      </c>
      <c r="O14" s="25">
        <v>0</v>
      </c>
    </row>
    <row r="15" spans="1:15" ht="21.75" customHeight="1" x14ac:dyDescent="0.25">
      <c r="A15" s="63" t="s">
        <v>71</v>
      </c>
      <c r="B15" s="40">
        <v>2</v>
      </c>
      <c r="C15" s="48">
        <v>2</v>
      </c>
      <c r="D15" s="23">
        <v>0</v>
      </c>
      <c r="E15" s="24">
        <v>0</v>
      </c>
      <c r="F15" s="6">
        <v>0</v>
      </c>
      <c r="G15" s="25">
        <v>0</v>
      </c>
      <c r="H15" s="23">
        <v>2</v>
      </c>
      <c r="I15" s="26">
        <v>2</v>
      </c>
      <c r="J15" s="23">
        <v>0</v>
      </c>
      <c r="K15" s="25">
        <v>0</v>
      </c>
      <c r="L15" s="27">
        <v>0</v>
      </c>
      <c r="M15" s="6">
        <v>0</v>
      </c>
      <c r="N15" s="6">
        <v>0</v>
      </c>
      <c r="O15" s="25">
        <v>0</v>
      </c>
    </row>
    <row r="16" spans="1:15" ht="21.75" customHeight="1" x14ac:dyDescent="0.25">
      <c r="A16" s="63" t="s">
        <v>64</v>
      </c>
      <c r="B16" s="40">
        <v>1</v>
      </c>
      <c r="C16" s="48">
        <v>1</v>
      </c>
      <c r="D16" s="23">
        <v>0</v>
      </c>
      <c r="E16" s="24">
        <v>0</v>
      </c>
      <c r="F16" s="6">
        <v>0</v>
      </c>
      <c r="G16" s="25">
        <v>0</v>
      </c>
      <c r="H16" s="23">
        <v>1</v>
      </c>
      <c r="I16" s="26">
        <v>1</v>
      </c>
      <c r="J16" s="23">
        <v>0</v>
      </c>
      <c r="K16" s="25">
        <v>0</v>
      </c>
      <c r="L16" s="27">
        <v>0</v>
      </c>
      <c r="M16" s="6">
        <v>0</v>
      </c>
      <c r="N16" s="6">
        <v>0</v>
      </c>
      <c r="O16" s="25">
        <v>0</v>
      </c>
    </row>
    <row r="17" spans="1:17" ht="21.75" customHeight="1" x14ac:dyDescent="0.25">
      <c r="A17" s="63" t="s">
        <v>65</v>
      </c>
      <c r="B17" s="40">
        <v>2</v>
      </c>
      <c r="C17" s="48">
        <v>1</v>
      </c>
      <c r="D17" s="23">
        <v>0</v>
      </c>
      <c r="E17" s="24">
        <v>0</v>
      </c>
      <c r="F17" s="6">
        <v>0</v>
      </c>
      <c r="G17" s="25">
        <v>0</v>
      </c>
      <c r="H17" s="23">
        <v>1</v>
      </c>
      <c r="I17" s="26">
        <v>1</v>
      </c>
      <c r="J17" s="23">
        <v>0</v>
      </c>
      <c r="K17" s="25">
        <v>0</v>
      </c>
      <c r="L17" s="27">
        <v>1</v>
      </c>
      <c r="M17" s="6">
        <v>0</v>
      </c>
      <c r="N17" s="6">
        <v>1</v>
      </c>
      <c r="O17" s="25">
        <v>0</v>
      </c>
    </row>
    <row r="18" spans="1:17" ht="21.75" customHeight="1" x14ac:dyDescent="0.25">
      <c r="A18" s="63" t="s">
        <v>66</v>
      </c>
      <c r="B18" s="40">
        <v>1</v>
      </c>
      <c r="C18" s="48">
        <v>0</v>
      </c>
      <c r="D18" s="23">
        <v>0</v>
      </c>
      <c r="E18" s="24">
        <v>0</v>
      </c>
      <c r="F18" s="6">
        <v>0</v>
      </c>
      <c r="G18" s="25">
        <v>0</v>
      </c>
      <c r="H18" s="23">
        <v>0</v>
      </c>
      <c r="I18" s="26">
        <v>0</v>
      </c>
      <c r="J18" s="23">
        <v>0</v>
      </c>
      <c r="K18" s="25">
        <v>0</v>
      </c>
      <c r="L18" s="27">
        <v>1</v>
      </c>
      <c r="M18" s="6">
        <v>0</v>
      </c>
      <c r="N18" s="6">
        <v>1</v>
      </c>
      <c r="O18" s="25">
        <v>0</v>
      </c>
    </row>
    <row r="19" spans="1:17" ht="21.75" customHeight="1" x14ac:dyDescent="0.25">
      <c r="A19" s="63" t="s">
        <v>6</v>
      </c>
      <c r="B19" s="40">
        <v>3</v>
      </c>
      <c r="C19" s="48">
        <v>3</v>
      </c>
      <c r="D19" s="23">
        <v>1</v>
      </c>
      <c r="E19" s="24">
        <v>0</v>
      </c>
      <c r="F19" s="6">
        <v>1</v>
      </c>
      <c r="G19" s="25">
        <v>0</v>
      </c>
      <c r="H19" s="23">
        <v>2</v>
      </c>
      <c r="I19" s="26">
        <v>2</v>
      </c>
      <c r="J19" s="23">
        <v>0</v>
      </c>
      <c r="K19" s="25">
        <v>0</v>
      </c>
      <c r="L19" s="27">
        <v>0</v>
      </c>
      <c r="M19" s="6">
        <v>0</v>
      </c>
      <c r="N19" s="6">
        <v>0</v>
      </c>
      <c r="O19" s="25">
        <v>0</v>
      </c>
    </row>
    <row r="20" spans="1:17" ht="21.75" customHeight="1" x14ac:dyDescent="0.25">
      <c r="A20" s="63" t="s">
        <v>42</v>
      </c>
      <c r="B20" s="40">
        <v>1</v>
      </c>
      <c r="C20" s="48">
        <v>1</v>
      </c>
      <c r="D20" s="23">
        <v>0</v>
      </c>
      <c r="E20" s="6">
        <v>0</v>
      </c>
      <c r="F20" s="6">
        <v>0</v>
      </c>
      <c r="G20" s="25">
        <v>0</v>
      </c>
      <c r="H20" s="23">
        <v>1</v>
      </c>
      <c r="I20" s="46">
        <v>1</v>
      </c>
      <c r="J20" s="47">
        <v>0</v>
      </c>
      <c r="K20" s="25">
        <v>0</v>
      </c>
      <c r="L20" s="27">
        <v>0</v>
      </c>
      <c r="M20" s="6">
        <v>0</v>
      </c>
      <c r="N20" s="6">
        <v>0</v>
      </c>
      <c r="O20" s="25">
        <v>0</v>
      </c>
    </row>
    <row r="21" spans="1:17" ht="21.75" customHeight="1" x14ac:dyDescent="0.25">
      <c r="A21" s="63" t="s">
        <v>67</v>
      </c>
      <c r="B21" s="40">
        <v>5</v>
      </c>
      <c r="C21" s="48">
        <v>4</v>
      </c>
      <c r="D21" s="23">
        <v>2</v>
      </c>
      <c r="E21" s="6">
        <v>0</v>
      </c>
      <c r="F21" s="6">
        <v>0</v>
      </c>
      <c r="G21" s="25">
        <v>2</v>
      </c>
      <c r="H21" s="23">
        <v>2</v>
      </c>
      <c r="I21" s="25">
        <v>2</v>
      </c>
      <c r="J21" s="23">
        <v>0</v>
      </c>
      <c r="K21" s="25">
        <v>0</v>
      </c>
      <c r="L21" s="27">
        <v>1</v>
      </c>
      <c r="M21" s="6">
        <v>0</v>
      </c>
      <c r="N21" s="6">
        <v>1</v>
      </c>
      <c r="O21" s="25">
        <v>0</v>
      </c>
    </row>
    <row r="22" spans="1:17" ht="21.75" customHeight="1" x14ac:dyDescent="0.25">
      <c r="A22" s="63" t="s">
        <v>68</v>
      </c>
      <c r="B22" s="40">
        <v>2</v>
      </c>
      <c r="C22" s="48">
        <v>1</v>
      </c>
      <c r="D22" s="23">
        <v>1</v>
      </c>
      <c r="E22" s="6">
        <v>0</v>
      </c>
      <c r="F22" s="6">
        <v>1</v>
      </c>
      <c r="G22" s="25">
        <v>0</v>
      </c>
      <c r="H22" s="23">
        <v>0</v>
      </c>
      <c r="I22" s="25">
        <v>0</v>
      </c>
      <c r="J22" s="23">
        <v>0</v>
      </c>
      <c r="K22" s="25">
        <v>0</v>
      </c>
      <c r="L22" s="27">
        <v>1</v>
      </c>
      <c r="M22" s="6">
        <v>0</v>
      </c>
      <c r="N22" s="6">
        <v>1</v>
      </c>
      <c r="O22" s="25">
        <v>0</v>
      </c>
    </row>
    <row r="23" spans="1:17" ht="21.75" customHeight="1" x14ac:dyDescent="0.25">
      <c r="A23" s="63" t="s">
        <v>69</v>
      </c>
      <c r="B23" s="40">
        <v>2</v>
      </c>
      <c r="C23" s="48">
        <v>2</v>
      </c>
      <c r="D23" s="23">
        <v>1</v>
      </c>
      <c r="E23" s="6">
        <v>1</v>
      </c>
      <c r="F23" s="6">
        <v>0</v>
      </c>
      <c r="G23" s="25">
        <v>0</v>
      </c>
      <c r="H23" s="23">
        <v>1</v>
      </c>
      <c r="I23" s="25">
        <v>1</v>
      </c>
      <c r="J23" s="23">
        <v>0</v>
      </c>
      <c r="K23" s="25">
        <v>0</v>
      </c>
      <c r="L23" s="27">
        <v>0</v>
      </c>
      <c r="M23" s="6">
        <v>0</v>
      </c>
      <c r="N23" s="6">
        <v>0</v>
      </c>
      <c r="O23" s="25">
        <v>0</v>
      </c>
    </row>
    <row r="24" spans="1:17" ht="21.75" customHeight="1" x14ac:dyDescent="0.25">
      <c r="A24" s="63" t="s">
        <v>43</v>
      </c>
      <c r="B24" s="40">
        <v>4</v>
      </c>
      <c r="C24" s="65">
        <v>3</v>
      </c>
      <c r="D24" s="23">
        <v>1</v>
      </c>
      <c r="E24" s="6">
        <v>0</v>
      </c>
      <c r="F24" s="6">
        <v>0</v>
      </c>
      <c r="G24" s="25">
        <v>1</v>
      </c>
      <c r="H24" s="23">
        <v>2</v>
      </c>
      <c r="I24" s="25">
        <v>2</v>
      </c>
      <c r="J24" s="23">
        <v>0</v>
      </c>
      <c r="K24" s="25">
        <v>0</v>
      </c>
      <c r="L24" s="27">
        <v>1</v>
      </c>
      <c r="M24" s="6">
        <v>0</v>
      </c>
      <c r="N24" s="6">
        <v>1</v>
      </c>
      <c r="O24" s="25">
        <v>0</v>
      </c>
    </row>
    <row r="25" spans="1:17" ht="21.75" customHeight="1" x14ac:dyDescent="0.25">
      <c r="A25" s="63" t="s">
        <v>70</v>
      </c>
      <c r="B25" s="64">
        <v>1</v>
      </c>
      <c r="C25" s="66">
        <v>0</v>
      </c>
      <c r="D25" s="47">
        <v>0</v>
      </c>
      <c r="E25" s="68">
        <v>0</v>
      </c>
      <c r="F25" s="6">
        <v>0</v>
      </c>
      <c r="G25" s="25">
        <v>0</v>
      </c>
      <c r="H25" s="47">
        <v>0</v>
      </c>
      <c r="I25" s="21">
        <v>0</v>
      </c>
      <c r="J25" s="47">
        <v>0</v>
      </c>
      <c r="K25" s="68">
        <v>0</v>
      </c>
      <c r="L25" s="67">
        <v>1</v>
      </c>
      <c r="M25" s="6">
        <v>0</v>
      </c>
      <c r="N25" s="46">
        <v>1</v>
      </c>
      <c r="O25" s="25">
        <v>0</v>
      </c>
    </row>
    <row r="26" spans="1:17" s="41" customFormat="1" ht="21.75" customHeight="1" x14ac:dyDescent="0.3">
      <c r="A26" s="49"/>
      <c r="B26" s="50"/>
      <c r="C26" s="38"/>
      <c r="D26" s="38"/>
      <c r="E26" s="38"/>
      <c r="F26" s="38"/>
      <c r="G26" s="38"/>
      <c r="H26" s="38"/>
      <c r="I26" s="38"/>
      <c r="J26" s="38"/>
      <c r="K26" s="38"/>
      <c r="L26" s="43"/>
      <c r="M26" s="38"/>
      <c r="N26" s="38"/>
      <c r="O26" s="38"/>
    </row>
    <row r="27" spans="1:17" s="41" customFormat="1" ht="21.75" customHeight="1" x14ac:dyDescent="0.3">
      <c r="A27" s="49"/>
      <c r="B27" s="50"/>
      <c r="C27" s="38"/>
      <c r="D27" s="38"/>
      <c r="E27" s="38"/>
      <c r="F27" s="38"/>
      <c r="G27" s="38"/>
      <c r="H27" s="38"/>
      <c r="I27" s="38"/>
      <c r="J27" s="38"/>
      <c r="K27" s="38"/>
      <c r="L27" s="43"/>
      <c r="M27" s="38"/>
      <c r="N27" s="38"/>
      <c r="O27" s="38"/>
    </row>
    <row r="28" spans="1:17" s="41" customFormat="1" ht="21.75" customHeight="1" x14ac:dyDescent="0.3">
      <c r="A28" s="49"/>
      <c r="B28" s="50"/>
      <c r="C28" s="38"/>
      <c r="D28" s="38"/>
      <c r="E28" s="38"/>
      <c r="F28" s="38"/>
      <c r="G28" s="38"/>
      <c r="H28" s="38"/>
      <c r="I28" s="38"/>
      <c r="J28" s="38"/>
      <c r="K28" s="38"/>
      <c r="L28" s="43"/>
      <c r="M28" s="38"/>
      <c r="N28" s="38"/>
      <c r="O28" s="38"/>
    </row>
    <row r="29" spans="1:17" ht="53.25" customHeight="1" x14ac:dyDescent="0.25">
      <c r="G29" s="84" t="s">
        <v>81</v>
      </c>
      <c r="H29" s="84"/>
      <c r="I29" s="28">
        <f>F4+I4+N4</f>
        <v>103</v>
      </c>
      <c r="N29" s="36"/>
      <c r="O29" s="36"/>
      <c r="P29" s="36"/>
      <c r="Q29" s="36"/>
    </row>
    <row r="30" spans="1:17" ht="73.5" customHeight="1" x14ac:dyDescent="0.35">
      <c r="A30" s="44" t="s">
        <v>34</v>
      </c>
      <c r="B30" s="42" t="s">
        <v>46</v>
      </c>
      <c r="C30" s="45"/>
      <c r="D30" s="45"/>
      <c r="G30" s="84" t="s">
        <v>82</v>
      </c>
      <c r="H30" s="84"/>
      <c r="I30" s="28">
        <f>G4+K4+O4</f>
        <v>12</v>
      </c>
    </row>
    <row r="31" spans="1:17" ht="67.5" customHeight="1" x14ac:dyDescent="0.35">
      <c r="A31" s="44" t="s">
        <v>35</v>
      </c>
      <c r="B31" s="42" t="s">
        <v>84</v>
      </c>
      <c r="C31" s="45"/>
      <c r="D31" s="45"/>
      <c r="G31" s="84" t="s">
        <v>83</v>
      </c>
      <c r="H31" s="84"/>
      <c r="I31" s="28">
        <f>E4+M4</f>
        <v>3</v>
      </c>
    </row>
    <row r="32" spans="1:17" ht="39" customHeight="1" x14ac:dyDescent="0.35">
      <c r="A32" s="44" t="s">
        <v>36</v>
      </c>
      <c r="B32" s="42" t="s">
        <v>47</v>
      </c>
      <c r="C32" s="45"/>
      <c r="D32" s="45"/>
    </row>
    <row r="33" spans="1:10" ht="46.5" customHeight="1" x14ac:dyDescent="0.35">
      <c r="A33" s="44" t="s">
        <v>37</v>
      </c>
      <c r="B33" s="42" t="s">
        <v>48</v>
      </c>
      <c r="C33" s="45"/>
      <c r="D33" s="45"/>
    </row>
    <row r="35" spans="1:10" ht="47.25" customHeight="1" x14ac:dyDescent="0.25">
      <c r="A35" s="7"/>
      <c r="B35" s="36"/>
      <c r="C35" s="37"/>
      <c r="D35" s="37"/>
      <c r="E35" s="37"/>
      <c r="F35" s="37"/>
      <c r="G35" s="37"/>
      <c r="H35" s="37"/>
      <c r="I35" s="37"/>
      <c r="J35" s="37"/>
    </row>
  </sheetData>
  <mergeCells count="8">
    <mergeCell ref="B1:N1"/>
    <mergeCell ref="G29:H29"/>
    <mergeCell ref="G30:H30"/>
    <mergeCell ref="G31:H31"/>
    <mergeCell ref="D2:G2"/>
    <mergeCell ref="H2:I2"/>
    <mergeCell ref="J2:K2"/>
    <mergeCell ref="L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2024-08-16T00:16:54Z</dcterms:modified>
</cp:coreProperties>
</file>